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95" windowHeight="8955" activeTab="14"/>
  </bookViews>
  <sheets>
    <sheet name="2006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1" sheetId="13" r:id="rId13"/>
    <sheet name="2022" sheetId="14" r:id="rId14"/>
    <sheet name="Ewige" sheetId="15" r:id="rId15"/>
  </sheets>
  <definedNames/>
  <calcPr fullCalcOnLoad="1"/>
</workbook>
</file>

<file path=xl/sharedStrings.xml><?xml version="1.0" encoding="utf-8"?>
<sst xmlns="http://schemas.openxmlformats.org/spreadsheetml/2006/main" count="1192" uniqueCount="150">
  <si>
    <t xml:space="preserve">Achtelfinale </t>
  </si>
  <si>
    <t>Viertelfinale</t>
  </si>
  <si>
    <t>Finale</t>
  </si>
  <si>
    <t>Halbfinale</t>
  </si>
  <si>
    <t>Datum</t>
  </si>
  <si>
    <t>Heim</t>
  </si>
  <si>
    <t>Auswärts</t>
  </si>
  <si>
    <t>Ergebnis</t>
  </si>
  <si>
    <t>Jean-Pierre Letesse</t>
  </si>
  <si>
    <t>Frank Klitsch</t>
  </si>
  <si>
    <t>Sieger</t>
  </si>
  <si>
    <t>Hamdi Caliskan</t>
  </si>
  <si>
    <t>Thorsten Hoff</t>
  </si>
  <si>
    <t>Stefan Schramm</t>
  </si>
  <si>
    <t>Thomas Mertens</t>
  </si>
  <si>
    <t>Freilos</t>
  </si>
  <si>
    <t>Christian Grefkes</t>
  </si>
  <si>
    <t>Andre Rayer</t>
  </si>
  <si>
    <t>Niels Horster</t>
  </si>
  <si>
    <t>Gunnar Schmitz</t>
  </si>
  <si>
    <t>Jochen Friedrich</t>
  </si>
  <si>
    <t>Lothar Wolbring</t>
  </si>
  <si>
    <t>Christian Nerad</t>
  </si>
  <si>
    <t>Jörg Singer</t>
  </si>
  <si>
    <t>Mai 2006 - Juli 2006</t>
  </si>
  <si>
    <t>August    2005               -               Oktober 2005</t>
  </si>
  <si>
    <t>November 2005               -           Januar   2006</t>
  </si>
  <si>
    <t>Februar 2006                  -              April 2006</t>
  </si>
  <si>
    <t>6:9</t>
  </si>
  <si>
    <t>8:6</t>
  </si>
  <si>
    <t>8:9</t>
  </si>
  <si>
    <t>9:8</t>
  </si>
  <si>
    <t>Kampflos</t>
  </si>
  <si>
    <t>6:5</t>
  </si>
  <si>
    <t>5:7</t>
  </si>
  <si>
    <t>Platz</t>
  </si>
  <si>
    <t>Name</t>
  </si>
  <si>
    <t>Spiele</t>
  </si>
  <si>
    <t>gewonnen</t>
  </si>
  <si>
    <t>verloren</t>
  </si>
  <si>
    <t>Plus</t>
  </si>
  <si>
    <t>Minus</t>
  </si>
  <si>
    <t>Diff</t>
  </si>
  <si>
    <t>Punkte</t>
  </si>
  <si>
    <t>Rechner:</t>
  </si>
  <si>
    <t>Name:</t>
  </si>
  <si>
    <t>9:7</t>
  </si>
  <si>
    <t>7:5</t>
  </si>
  <si>
    <t>8:8 / 17:16 n.V</t>
  </si>
  <si>
    <t>Frank Klisch</t>
  </si>
  <si>
    <t>7:8</t>
  </si>
  <si>
    <t xml:space="preserve"> Jörg Singer</t>
  </si>
  <si>
    <t>6:7</t>
  </si>
  <si>
    <t>kampflos</t>
  </si>
  <si>
    <t>6:8</t>
  </si>
  <si>
    <t>8:7</t>
  </si>
  <si>
    <t>5:8</t>
  </si>
  <si>
    <t>8:17</t>
  </si>
  <si>
    <t>5:5 / 13:14 n.V.</t>
  </si>
  <si>
    <t>7:9</t>
  </si>
  <si>
    <t>Wolfgang Hormes</t>
  </si>
  <si>
    <t>4:8</t>
  </si>
  <si>
    <t>7:6</t>
  </si>
  <si>
    <t>8:5</t>
  </si>
  <si>
    <t>7:7 / 15:14 n.V.</t>
  </si>
  <si>
    <t>4:5</t>
  </si>
  <si>
    <t>Internationaler Peimels - Pokal (Saison 2011)</t>
  </si>
  <si>
    <t>Internationaler Peimels - Pokal (Saison 2010)</t>
  </si>
  <si>
    <t>Inrtnationaler Peimels - Pokal (Saison 2009)</t>
  </si>
  <si>
    <t>8:8 / 14:16 n.V.</t>
  </si>
  <si>
    <t>8:8 / 13:17 n.V.</t>
  </si>
  <si>
    <t>5:6</t>
  </si>
  <si>
    <t>06.Oktober 2012</t>
  </si>
  <si>
    <t>Internationaler Peimels - Pokal (Saison 2012)</t>
  </si>
  <si>
    <t>Jochen Freidrich</t>
  </si>
  <si>
    <t>4:7</t>
  </si>
  <si>
    <t>Rüdiger Dittbrenner</t>
  </si>
  <si>
    <t>8:8 / 17:16 n.V.</t>
  </si>
  <si>
    <t>7:7 / 12:14 n.V.</t>
  </si>
  <si>
    <t>12:7</t>
  </si>
  <si>
    <t>Gunar Schmitz</t>
  </si>
  <si>
    <t>3:9</t>
  </si>
  <si>
    <t>12:5</t>
  </si>
  <si>
    <t>Gastgegler</t>
  </si>
  <si>
    <t>2012 - R.Dittbrenner</t>
  </si>
  <si>
    <t>2010 - W.Hormes</t>
  </si>
  <si>
    <t>Gastkegler</t>
  </si>
  <si>
    <t>Inernationaler Peimels - Pokal (Saison 2006)</t>
  </si>
  <si>
    <t>Internationaler Peimels - Pokal (Saison 2013)</t>
  </si>
  <si>
    <t>20.April 2013</t>
  </si>
  <si>
    <t>9:6</t>
  </si>
  <si>
    <t>12:12 / 31:26 n.V.</t>
  </si>
  <si>
    <t>7:7 / 26:22 n.V.</t>
  </si>
  <si>
    <t>9:4</t>
  </si>
  <si>
    <t>Gunnar Schmtz</t>
  </si>
  <si>
    <t>12:6</t>
  </si>
  <si>
    <t>Internationaler Peimels - Pokal (Saison 2014)</t>
  </si>
  <si>
    <t>19.April 2014</t>
  </si>
  <si>
    <t>---</t>
  </si>
  <si>
    <t>Thotsten Hoff</t>
  </si>
  <si>
    <t>Michael Menssen</t>
  </si>
  <si>
    <t>2014 - M.Menssen</t>
  </si>
  <si>
    <t>16.Mai 2015</t>
  </si>
  <si>
    <t>Internationaler Peimels - Pokal (Saison 2015)</t>
  </si>
  <si>
    <t>7:7 / 21:22 n.V.</t>
  </si>
  <si>
    <t>6:6 / 14:11 n.V.</t>
  </si>
  <si>
    <t>9:12</t>
  </si>
  <si>
    <t>8:8 / 14:20 n.V.</t>
  </si>
  <si>
    <t>Frank Kltsch</t>
  </si>
  <si>
    <t>12:8</t>
  </si>
  <si>
    <t>Internationaler Peimels - Pokal (Saison 2016)</t>
  </si>
  <si>
    <t>26.November 2016</t>
  </si>
  <si>
    <t>4:12</t>
  </si>
  <si>
    <t>6:12</t>
  </si>
  <si>
    <t>7:12</t>
  </si>
  <si>
    <t>9:14</t>
  </si>
  <si>
    <t>8:12</t>
  </si>
  <si>
    <t>5:5 / 11:12 n.V.</t>
  </si>
  <si>
    <t>2016 - R.Dittbrenner</t>
  </si>
  <si>
    <t>Internationaler Peimels - Pokal (Saison 2017)</t>
  </si>
  <si>
    <t>13.Mai 2017</t>
  </si>
  <si>
    <t>Holger Uhlen</t>
  </si>
  <si>
    <t>4:2</t>
  </si>
  <si>
    <t>3:12</t>
  </si>
  <si>
    <t>8:8 / 12:16 n.V.</t>
  </si>
  <si>
    <t>2017 - H.Uhlen</t>
  </si>
  <si>
    <t>Internationaler Peimels - Pokal (Saison 2018)</t>
  </si>
  <si>
    <t>12.Mai 2018</t>
  </si>
  <si>
    <t>7:15</t>
  </si>
  <si>
    <t>7:4</t>
  </si>
  <si>
    <t>12:12 / 18:17 n.V.</t>
  </si>
  <si>
    <t>7:16</t>
  </si>
  <si>
    <t>8:8 / 24:14 n.V.</t>
  </si>
  <si>
    <t>Internationaler Peimels - Pokal (Saison 2019)</t>
  </si>
  <si>
    <t>21.Dezember 2019</t>
  </si>
  <si>
    <t>5:5 / 28:27 n.V.</t>
  </si>
  <si>
    <t>6:6 / 13:14 n.V.</t>
  </si>
  <si>
    <t>5:5 / 10:12 n.V.</t>
  </si>
  <si>
    <t>9:9 / 18:17 n.V.</t>
  </si>
  <si>
    <t>Internationaler Peimels - Pokal (Saison 2021)</t>
  </si>
  <si>
    <t>18.Dezember 2021</t>
  </si>
  <si>
    <t>6:6 / 10:11 n.V.</t>
  </si>
  <si>
    <t>8:3</t>
  </si>
  <si>
    <t>Niels Hoster</t>
  </si>
  <si>
    <t>9:5</t>
  </si>
  <si>
    <t>3:5</t>
  </si>
  <si>
    <t>16.Dezember 2022</t>
  </si>
  <si>
    <t>Internationaler Peimels - Pokal (Saison 2022)</t>
  </si>
  <si>
    <t>5:4</t>
  </si>
  <si>
    <t>Stand Saison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</si>
</sst>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-407]dddd\,\ d\.\ mmmm\ yyyy"/>
    <numFmt numFmtId="170" formatCode="[$-407]d/\ mmmm\ yyyy;@"/>
    <numFmt numFmtId="171" formatCode="[$-407]d/\ mmm/\ yyyy;@"/>
    <numFmt numFmtId="172" formatCode="[$-407]d/\ mmm/\ yy;@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9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3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33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1" fontId="0" fillId="37" borderId="14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3" fillId="0" borderId="3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3" fillId="0" borderId="32" xfId="0" applyFont="1" applyBorder="1" applyAlignment="1" quotePrefix="1">
      <alignment horizontal="center" vertical="center"/>
    </xf>
    <xf numFmtId="0" fontId="43" fillId="0" borderId="17" xfId="0" applyFont="1" applyBorder="1" applyAlignment="1" quotePrefix="1">
      <alignment horizontal="center" vertical="center"/>
    </xf>
    <xf numFmtId="0" fontId="43" fillId="0" borderId="18" xfId="0" applyFont="1" applyBorder="1" applyAlignment="1" quotePrefix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0" fillId="37" borderId="35" xfId="0" applyNumberFormat="1" applyFont="1" applyFill="1" applyBorder="1" applyAlignment="1">
      <alignment horizontal="center"/>
    </xf>
    <xf numFmtId="1" fontId="0" fillId="37" borderId="35" xfId="0" applyNumberFormat="1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4" xfId="0" applyNumberFormat="1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4" xfId="0" applyNumberFormat="1" applyFont="1" applyFill="1" applyBorder="1" applyAlignment="1">
      <alignment horizontal="center"/>
    </xf>
    <xf numFmtId="1" fontId="0" fillId="38" borderId="14" xfId="0" applyNumberFormat="1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43" fillId="0" borderId="16" xfId="0" applyFont="1" applyBorder="1" applyAlignment="1" quotePrefix="1">
      <alignment horizontal="center" vertical="center"/>
    </xf>
    <xf numFmtId="0" fontId="0" fillId="0" borderId="34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70" fontId="1" fillId="0" borderId="38" xfId="0" applyNumberFormat="1" applyFont="1" applyBorder="1" applyAlignment="1">
      <alignment horizontal="center" vertical="center" wrapText="1"/>
    </xf>
    <xf numFmtId="170" fontId="1" fillId="0" borderId="40" xfId="0" applyNumberFormat="1" applyFont="1" applyBorder="1" applyAlignment="1">
      <alignment horizontal="center" vertical="center" wrapText="1"/>
    </xf>
    <xf numFmtId="170" fontId="1" fillId="0" borderId="39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11.7109375" style="0" customWidth="1"/>
    <col min="2" max="2" width="18.7109375" style="0" customWidth="1"/>
    <col min="3" max="3" width="18.00390625" style="0" customWidth="1"/>
    <col min="4" max="4" width="18.7109375" style="0" customWidth="1"/>
    <col min="5" max="5" width="18.57421875" style="0" customWidth="1"/>
  </cols>
  <sheetData>
    <row r="1" spans="1:5" ht="24" customHeight="1">
      <c r="A1" s="165" t="s">
        <v>87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67" t="s">
        <v>25</v>
      </c>
      <c r="B7" s="7" t="s">
        <v>8</v>
      </c>
      <c r="C7" s="7" t="s">
        <v>9</v>
      </c>
      <c r="D7" s="14" t="s">
        <v>28</v>
      </c>
      <c r="E7" s="10" t="s">
        <v>9</v>
      </c>
    </row>
    <row r="8" spans="1:5" ht="24" customHeight="1">
      <c r="A8" s="168"/>
      <c r="B8" s="8" t="s">
        <v>11</v>
      </c>
      <c r="C8" s="8" t="s">
        <v>12</v>
      </c>
      <c r="D8" s="15" t="s">
        <v>29</v>
      </c>
      <c r="E8" s="11" t="s">
        <v>11</v>
      </c>
    </row>
    <row r="9" spans="1:5" ht="24" customHeight="1">
      <c r="A9" s="168"/>
      <c r="B9" s="8" t="s">
        <v>13</v>
      </c>
      <c r="C9" s="8" t="s">
        <v>14</v>
      </c>
      <c r="D9" s="15" t="s">
        <v>30</v>
      </c>
      <c r="E9" s="11" t="s">
        <v>14</v>
      </c>
    </row>
    <row r="10" spans="1:5" ht="24" customHeight="1">
      <c r="A10" s="168"/>
      <c r="B10" s="13" t="s">
        <v>21</v>
      </c>
      <c r="C10" s="13" t="s">
        <v>22</v>
      </c>
      <c r="D10" s="15" t="s">
        <v>31</v>
      </c>
      <c r="E10" s="11" t="s">
        <v>21</v>
      </c>
    </row>
    <row r="11" spans="1:5" ht="24" customHeight="1">
      <c r="A11" s="168"/>
      <c r="B11" s="8" t="s">
        <v>15</v>
      </c>
      <c r="C11" s="8" t="s">
        <v>16</v>
      </c>
      <c r="D11" s="15" t="s">
        <v>32</v>
      </c>
      <c r="E11" s="11" t="s">
        <v>16</v>
      </c>
    </row>
    <row r="12" spans="1:5" ht="24" customHeight="1">
      <c r="A12" s="168"/>
      <c r="B12" s="8" t="s">
        <v>17</v>
      </c>
      <c r="C12" s="8" t="s">
        <v>18</v>
      </c>
      <c r="D12" s="15" t="s">
        <v>33</v>
      </c>
      <c r="E12" s="11" t="s">
        <v>17</v>
      </c>
    </row>
    <row r="13" spans="1:5" ht="24" customHeight="1">
      <c r="A13" s="168"/>
      <c r="B13" s="8" t="s">
        <v>19</v>
      </c>
      <c r="C13" s="48" t="s">
        <v>20</v>
      </c>
      <c r="D13" s="15" t="s">
        <v>34</v>
      </c>
      <c r="E13" s="11" t="s">
        <v>20</v>
      </c>
    </row>
    <row r="14" spans="1:5" ht="24" customHeight="1" thickBot="1">
      <c r="A14" s="169"/>
      <c r="B14" s="9" t="s">
        <v>15</v>
      </c>
      <c r="C14" s="9" t="s">
        <v>23</v>
      </c>
      <c r="D14" s="16" t="s">
        <v>32</v>
      </c>
      <c r="E14" s="12" t="s">
        <v>23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67" t="s">
        <v>26</v>
      </c>
      <c r="B18" s="7" t="s">
        <v>11</v>
      </c>
      <c r="C18" s="7" t="s">
        <v>20</v>
      </c>
      <c r="D18" s="14" t="s">
        <v>46</v>
      </c>
      <c r="E18" s="10" t="s">
        <v>11</v>
      </c>
    </row>
    <row r="19" spans="1:5" ht="24" customHeight="1">
      <c r="A19" s="168"/>
      <c r="B19" s="8" t="s">
        <v>9</v>
      </c>
      <c r="C19" s="8" t="s">
        <v>17</v>
      </c>
      <c r="D19" s="15" t="s">
        <v>47</v>
      </c>
      <c r="E19" s="11" t="s">
        <v>9</v>
      </c>
    </row>
    <row r="20" spans="1:5" ht="24" customHeight="1">
      <c r="A20" s="168"/>
      <c r="B20" s="8" t="s">
        <v>21</v>
      </c>
      <c r="C20" s="8" t="s">
        <v>16</v>
      </c>
      <c r="D20" s="15" t="s">
        <v>48</v>
      </c>
      <c r="E20" s="11" t="s">
        <v>21</v>
      </c>
    </row>
    <row r="21" spans="1:5" ht="24" customHeight="1" thickBot="1">
      <c r="A21" s="169"/>
      <c r="B21" s="9" t="s">
        <v>14</v>
      </c>
      <c r="C21" s="9" t="s">
        <v>23</v>
      </c>
      <c r="D21" s="16" t="s">
        <v>50</v>
      </c>
      <c r="E21" s="12" t="s">
        <v>23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67" t="s">
        <v>27</v>
      </c>
      <c r="B25" s="49" t="s">
        <v>51</v>
      </c>
      <c r="C25" s="7" t="s">
        <v>11</v>
      </c>
      <c r="D25" s="14" t="s">
        <v>52</v>
      </c>
      <c r="E25" s="10" t="s">
        <v>11</v>
      </c>
    </row>
    <row r="26" spans="1:5" ht="24" customHeight="1" thickBot="1">
      <c r="A26" s="169"/>
      <c r="B26" s="50" t="s">
        <v>49</v>
      </c>
      <c r="C26" s="9" t="s">
        <v>21</v>
      </c>
      <c r="D26" s="16" t="s">
        <v>30</v>
      </c>
      <c r="E26" s="12" t="s">
        <v>21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6" t="s">
        <v>24</v>
      </c>
      <c r="B30" s="51" t="s">
        <v>21</v>
      </c>
      <c r="C30" s="51" t="s">
        <v>11</v>
      </c>
      <c r="D30" s="53" t="s">
        <v>30</v>
      </c>
      <c r="E30" s="52" t="s">
        <v>11</v>
      </c>
    </row>
  </sheetData>
  <sheetProtection/>
  <mergeCells count="8">
    <mergeCell ref="A1:E1"/>
    <mergeCell ref="A5:E5"/>
    <mergeCell ref="A16:E16"/>
    <mergeCell ref="A23:E23"/>
    <mergeCell ref="A28:E28"/>
    <mergeCell ref="A7:A14"/>
    <mergeCell ref="A18:A21"/>
    <mergeCell ref="A25:A26"/>
  </mergeCells>
  <printOptions/>
  <pageMargins left="0.7874015748031497" right="0.7874015748031497" top="0.3937007874015748" bottom="0.3937007874015748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2.00390625" style="0" customWidth="1"/>
    <col min="2" max="5" width="18.7109375" style="0" customWidth="1"/>
  </cols>
  <sheetData>
    <row r="1" spans="1:5" ht="24" customHeight="1">
      <c r="A1" s="165" t="s">
        <v>119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6" t="s">
        <v>120</v>
      </c>
      <c r="B7" s="7" t="s">
        <v>15</v>
      </c>
      <c r="C7" s="7" t="s">
        <v>15</v>
      </c>
      <c r="D7" s="14" t="s">
        <v>53</v>
      </c>
      <c r="E7" s="156" t="s">
        <v>98</v>
      </c>
    </row>
    <row r="8" spans="1:5" ht="24" customHeight="1">
      <c r="A8" s="178"/>
      <c r="B8" s="8" t="s">
        <v>15</v>
      </c>
      <c r="C8" s="8" t="s">
        <v>15</v>
      </c>
      <c r="D8" s="15" t="s">
        <v>53</v>
      </c>
      <c r="E8" s="118" t="s">
        <v>98</v>
      </c>
    </row>
    <row r="9" spans="1:5" ht="24" customHeight="1">
      <c r="A9" s="178"/>
      <c r="B9" s="8" t="s">
        <v>15</v>
      </c>
      <c r="C9" s="8" t="s">
        <v>15</v>
      </c>
      <c r="D9" s="15" t="s">
        <v>53</v>
      </c>
      <c r="E9" s="118" t="s">
        <v>98</v>
      </c>
    </row>
    <row r="10" spans="1:5" ht="24" customHeight="1">
      <c r="A10" s="178"/>
      <c r="B10" s="8" t="s">
        <v>15</v>
      </c>
      <c r="C10" s="8" t="s">
        <v>15</v>
      </c>
      <c r="D10" s="15" t="s">
        <v>53</v>
      </c>
      <c r="E10" s="118" t="s">
        <v>98</v>
      </c>
    </row>
    <row r="11" spans="1:5" ht="24" customHeight="1">
      <c r="A11" s="178"/>
      <c r="B11" s="8" t="s">
        <v>15</v>
      </c>
      <c r="C11" s="8" t="s">
        <v>15</v>
      </c>
      <c r="D11" s="15" t="s">
        <v>53</v>
      </c>
      <c r="E11" s="118" t="s">
        <v>98</v>
      </c>
    </row>
    <row r="12" spans="1:5" ht="24" customHeight="1">
      <c r="A12" s="178"/>
      <c r="B12" s="8" t="s">
        <v>15</v>
      </c>
      <c r="C12" s="8" t="s">
        <v>15</v>
      </c>
      <c r="D12" s="15" t="s">
        <v>53</v>
      </c>
      <c r="E12" s="118" t="s">
        <v>98</v>
      </c>
    </row>
    <row r="13" spans="1:5" ht="24" customHeight="1">
      <c r="A13" s="178"/>
      <c r="B13" s="8" t="s">
        <v>15</v>
      </c>
      <c r="C13" s="8" t="s">
        <v>15</v>
      </c>
      <c r="D13" s="15" t="s">
        <v>53</v>
      </c>
      <c r="E13" s="118" t="s">
        <v>98</v>
      </c>
    </row>
    <row r="14" spans="1:5" ht="24" customHeight="1" thickBot="1">
      <c r="A14" s="177"/>
      <c r="B14" s="9" t="s">
        <v>15</v>
      </c>
      <c r="C14" s="9" t="s">
        <v>15</v>
      </c>
      <c r="D14" s="16" t="s">
        <v>53</v>
      </c>
      <c r="E14" s="119" t="s">
        <v>98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6" t="s">
        <v>120</v>
      </c>
      <c r="B18" s="7" t="s">
        <v>20</v>
      </c>
      <c r="C18" s="7" t="s">
        <v>13</v>
      </c>
      <c r="D18" s="14" t="s">
        <v>79</v>
      </c>
      <c r="E18" s="117" t="s">
        <v>20</v>
      </c>
    </row>
    <row r="19" spans="1:5" ht="24" customHeight="1">
      <c r="A19" s="178"/>
      <c r="B19" s="8" t="s">
        <v>17</v>
      </c>
      <c r="C19" s="8" t="s">
        <v>9</v>
      </c>
      <c r="D19" s="15" t="s">
        <v>34</v>
      </c>
      <c r="E19" s="11" t="s">
        <v>9</v>
      </c>
    </row>
    <row r="20" spans="1:5" ht="24" customHeight="1">
      <c r="A20" s="178"/>
      <c r="B20" s="8" t="s">
        <v>8</v>
      </c>
      <c r="C20" s="13" t="s">
        <v>121</v>
      </c>
      <c r="D20" s="56" t="s">
        <v>122</v>
      </c>
      <c r="E20" s="57" t="s">
        <v>8</v>
      </c>
    </row>
    <row r="21" spans="1:5" ht="24" customHeight="1" thickBot="1">
      <c r="A21" s="177"/>
      <c r="B21" s="9" t="s">
        <v>11</v>
      </c>
      <c r="C21" s="9" t="s">
        <v>14</v>
      </c>
      <c r="D21" s="16" t="s">
        <v>123</v>
      </c>
      <c r="E21" s="12" t="s">
        <v>14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6" t="s">
        <v>120</v>
      </c>
      <c r="B25" s="49" t="s">
        <v>8</v>
      </c>
      <c r="C25" s="7" t="s">
        <v>14</v>
      </c>
      <c r="D25" s="14" t="s">
        <v>50</v>
      </c>
      <c r="E25" s="10" t="s">
        <v>14</v>
      </c>
    </row>
    <row r="26" spans="1:5" ht="24" customHeight="1" thickBot="1">
      <c r="A26" s="177"/>
      <c r="B26" s="50" t="s">
        <v>9</v>
      </c>
      <c r="C26" s="9" t="s">
        <v>20</v>
      </c>
      <c r="D26" s="16" t="s">
        <v>50</v>
      </c>
      <c r="E26" s="12" t="s">
        <v>20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142" t="s">
        <v>120</v>
      </c>
      <c r="B30" s="51" t="s">
        <v>14</v>
      </c>
      <c r="C30" s="51" t="s">
        <v>20</v>
      </c>
      <c r="D30" s="53" t="s">
        <v>124</v>
      </c>
      <c r="E30" s="52" t="s">
        <v>20</v>
      </c>
    </row>
  </sheetData>
  <sheetProtection password="8099" sheet="1"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7" sqref="B7:E10"/>
    </sheetView>
  </sheetViews>
  <sheetFormatPr defaultColWidth="11.421875" defaultRowHeight="12.75"/>
  <cols>
    <col min="1" max="1" width="12.00390625" style="0" customWidth="1"/>
    <col min="2" max="5" width="18.7109375" style="0" customWidth="1"/>
  </cols>
  <sheetData>
    <row r="1" spans="1:5" ht="24" customHeight="1">
      <c r="A1" s="165" t="s">
        <v>126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6" t="s">
        <v>127</v>
      </c>
      <c r="B7" s="7" t="s">
        <v>15</v>
      </c>
      <c r="C7" s="7" t="s">
        <v>15</v>
      </c>
      <c r="D7" s="14" t="s">
        <v>53</v>
      </c>
      <c r="E7" s="156" t="s">
        <v>98</v>
      </c>
    </row>
    <row r="8" spans="1:5" ht="24" customHeight="1">
      <c r="A8" s="178"/>
      <c r="B8" s="8" t="s">
        <v>15</v>
      </c>
      <c r="C8" s="8" t="s">
        <v>15</v>
      </c>
      <c r="D8" s="15" t="s">
        <v>53</v>
      </c>
      <c r="E8" s="118" t="s">
        <v>98</v>
      </c>
    </row>
    <row r="9" spans="1:5" ht="24" customHeight="1">
      <c r="A9" s="178"/>
      <c r="B9" s="8" t="s">
        <v>15</v>
      </c>
      <c r="C9" s="8" t="s">
        <v>15</v>
      </c>
      <c r="D9" s="15" t="s">
        <v>53</v>
      </c>
      <c r="E9" s="118" t="s">
        <v>98</v>
      </c>
    </row>
    <row r="10" spans="1:5" ht="24" customHeight="1">
      <c r="A10" s="178"/>
      <c r="B10" s="8" t="s">
        <v>15</v>
      </c>
      <c r="C10" s="8" t="s">
        <v>15</v>
      </c>
      <c r="D10" s="15" t="s">
        <v>53</v>
      </c>
      <c r="E10" s="118" t="s">
        <v>98</v>
      </c>
    </row>
    <row r="11" spans="1:5" ht="24" customHeight="1">
      <c r="A11" s="178"/>
      <c r="B11" s="8" t="s">
        <v>15</v>
      </c>
      <c r="C11" s="8" t="s">
        <v>15</v>
      </c>
      <c r="D11" s="15" t="s">
        <v>53</v>
      </c>
      <c r="E11" s="118" t="s">
        <v>98</v>
      </c>
    </row>
    <row r="12" spans="1:5" ht="24" customHeight="1">
      <c r="A12" s="178"/>
      <c r="B12" s="8" t="s">
        <v>15</v>
      </c>
      <c r="C12" s="8" t="s">
        <v>15</v>
      </c>
      <c r="D12" s="15" t="s">
        <v>53</v>
      </c>
      <c r="E12" s="118" t="s">
        <v>98</v>
      </c>
    </row>
    <row r="13" spans="1:5" ht="24" customHeight="1">
      <c r="A13" s="178"/>
      <c r="B13" s="8" t="s">
        <v>15</v>
      </c>
      <c r="C13" s="8" t="s">
        <v>15</v>
      </c>
      <c r="D13" s="15" t="s">
        <v>53</v>
      </c>
      <c r="E13" s="118" t="s">
        <v>98</v>
      </c>
    </row>
    <row r="14" spans="1:5" ht="24" customHeight="1" thickBot="1">
      <c r="A14" s="177"/>
      <c r="B14" s="9" t="s">
        <v>15</v>
      </c>
      <c r="C14" s="9" t="s">
        <v>15</v>
      </c>
      <c r="D14" s="16" t="s">
        <v>53</v>
      </c>
      <c r="E14" s="119" t="s">
        <v>98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6" t="s">
        <v>127</v>
      </c>
      <c r="B18" s="7" t="s">
        <v>15</v>
      </c>
      <c r="C18" s="7" t="s">
        <v>76</v>
      </c>
      <c r="D18" s="14" t="s">
        <v>53</v>
      </c>
      <c r="E18" s="158" t="s">
        <v>76</v>
      </c>
    </row>
    <row r="19" spans="1:5" ht="24" customHeight="1">
      <c r="A19" s="178"/>
      <c r="B19" s="8" t="s">
        <v>15</v>
      </c>
      <c r="C19" s="8" t="s">
        <v>9</v>
      </c>
      <c r="D19" s="15" t="s">
        <v>53</v>
      </c>
      <c r="E19" s="11" t="s">
        <v>9</v>
      </c>
    </row>
    <row r="20" spans="1:5" ht="24" customHeight="1">
      <c r="A20" s="178"/>
      <c r="B20" s="8" t="s">
        <v>18</v>
      </c>
      <c r="C20" s="13" t="s">
        <v>14</v>
      </c>
      <c r="D20" s="15" t="s">
        <v>128</v>
      </c>
      <c r="E20" s="11" t="s">
        <v>14</v>
      </c>
    </row>
    <row r="21" spans="1:5" ht="24" customHeight="1" thickBot="1">
      <c r="A21" s="177"/>
      <c r="B21" s="9" t="s">
        <v>8</v>
      </c>
      <c r="C21" s="9" t="s">
        <v>17</v>
      </c>
      <c r="D21" s="16" t="s">
        <v>129</v>
      </c>
      <c r="E21" s="12" t="s">
        <v>8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6" t="s">
        <v>127</v>
      </c>
      <c r="B25" s="49" t="s">
        <v>14</v>
      </c>
      <c r="C25" s="7" t="s">
        <v>76</v>
      </c>
      <c r="D25" s="14" t="s">
        <v>130</v>
      </c>
      <c r="E25" s="10" t="s">
        <v>14</v>
      </c>
    </row>
    <row r="26" spans="1:5" ht="24" customHeight="1" thickBot="1">
      <c r="A26" s="177"/>
      <c r="B26" s="50" t="s">
        <v>9</v>
      </c>
      <c r="C26" s="9" t="s">
        <v>8</v>
      </c>
      <c r="D26" s="16" t="s">
        <v>28</v>
      </c>
      <c r="E26" s="12" t="s">
        <v>8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142" t="s">
        <v>127</v>
      </c>
      <c r="B30" s="51" t="s">
        <v>8</v>
      </c>
      <c r="C30" s="51" t="s">
        <v>14</v>
      </c>
      <c r="D30" s="53" t="s">
        <v>131</v>
      </c>
      <c r="E30" s="52" t="s">
        <v>14</v>
      </c>
    </row>
  </sheetData>
  <sheetProtection password="8099" sheet="1"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F18" sqref="F18"/>
    </sheetView>
  </sheetViews>
  <sheetFormatPr defaultColWidth="11.421875" defaultRowHeight="12.75"/>
  <cols>
    <col min="1" max="1" width="12.00390625" style="0" customWidth="1"/>
    <col min="2" max="5" width="18.7109375" style="0" customWidth="1"/>
  </cols>
  <sheetData>
    <row r="1" spans="1:5" ht="24" customHeight="1">
      <c r="A1" s="165" t="s">
        <v>133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6" t="s">
        <v>134</v>
      </c>
      <c r="B7" s="7" t="s">
        <v>15</v>
      </c>
      <c r="C7" s="7" t="s">
        <v>15</v>
      </c>
      <c r="D7" s="14" t="s">
        <v>53</v>
      </c>
      <c r="E7" s="156" t="s">
        <v>98</v>
      </c>
    </row>
    <row r="8" spans="1:5" ht="24" customHeight="1">
      <c r="A8" s="178"/>
      <c r="B8" s="8" t="s">
        <v>15</v>
      </c>
      <c r="C8" s="8" t="s">
        <v>15</v>
      </c>
      <c r="D8" s="15" t="s">
        <v>53</v>
      </c>
      <c r="E8" s="118" t="s">
        <v>98</v>
      </c>
    </row>
    <row r="9" spans="1:5" ht="24" customHeight="1">
      <c r="A9" s="178"/>
      <c r="B9" s="8" t="s">
        <v>15</v>
      </c>
      <c r="C9" s="8" t="s">
        <v>15</v>
      </c>
      <c r="D9" s="15" t="s">
        <v>53</v>
      </c>
      <c r="E9" s="118" t="s">
        <v>98</v>
      </c>
    </row>
    <row r="10" spans="1:5" ht="24" customHeight="1">
      <c r="A10" s="178"/>
      <c r="B10" s="8" t="s">
        <v>15</v>
      </c>
      <c r="C10" s="8" t="s">
        <v>15</v>
      </c>
      <c r="D10" s="15" t="s">
        <v>53</v>
      </c>
      <c r="E10" s="118" t="s">
        <v>98</v>
      </c>
    </row>
    <row r="11" spans="1:5" ht="24" customHeight="1">
      <c r="A11" s="178"/>
      <c r="B11" s="8" t="s">
        <v>15</v>
      </c>
      <c r="C11" s="8" t="s">
        <v>15</v>
      </c>
      <c r="D11" s="15" t="s">
        <v>53</v>
      </c>
      <c r="E11" s="118" t="s">
        <v>98</v>
      </c>
    </row>
    <row r="12" spans="1:5" ht="24" customHeight="1">
      <c r="A12" s="178"/>
      <c r="B12" s="8" t="s">
        <v>15</v>
      </c>
      <c r="C12" s="8" t="s">
        <v>15</v>
      </c>
      <c r="D12" s="15" t="s">
        <v>53</v>
      </c>
      <c r="E12" s="118" t="s">
        <v>98</v>
      </c>
    </row>
    <row r="13" spans="1:5" ht="24" customHeight="1">
      <c r="A13" s="178"/>
      <c r="B13" s="8" t="s">
        <v>16</v>
      </c>
      <c r="C13" s="8" t="s">
        <v>11</v>
      </c>
      <c r="D13" s="15" t="s">
        <v>135</v>
      </c>
      <c r="E13" s="118" t="s">
        <v>16</v>
      </c>
    </row>
    <row r="14" spans="1:5" ht="24" customHeight="1" thickBot="1">
      <c r="A14" s="177"/>
      <c r="B14" s="9" t="s">
        <v>14</v>
      </c>
      <c r="C14" s="9" t="s">
        <v>18</v>
      </c>
      <c r="D14" s="16" t="s">
        <v>31</v>
      </c>
      <c r="E14" s="119" t="s">
        <v>14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6" t="s">
        <v>134</v>
      </c>
      <c r="B18" s="7" t="s">
        <v>13</v>
      </c>
      <c r="C18" s="7" t="s">
        <v>17</v>
      </c>
      <c r="D18" s="14" t="s">
        <v>33</v>
      </c>
      <c r="E18" s="158" t="s">
        <v>13</v>
      </c>
    </row>
    <row r="19" spans="1:5" ht="24" customHeight="1">
      <c r="A19" s="178"/>
      <c r="B19" s="8" t="s">
        <v>16</v>
      </c>
      <c r="C19" s="8" t="s">
        <v>14</v>
      </c>
      <c r="D19" s="15" t="s">
        <v>136</v>
      </c>
      <c r="E19" s="11" t="s">
        <v>14</v>
      </c>
    </row>
    <row r="20" spans="1:5" ht="24" customHeight="1">
      <c r="A20" s="178"/>
      <c r="B20" s="8" t="s">
        <v>9</v>
      </c>
      <c r="C20" s="13" t="s">
        <v>8</v>
      </c>
      <c r="D20" s="15" t="s">
        <v>137</v>
      </c>
      <c r="E20" s="11" t="s">
        <v>8</v>
      </c>
    </row>
    <row r="21" spans="1:5" ht="24" customHeight="1" thickBot="1">
      <c r="A21" s="177"/>
      <c r="B21" s="9" t="s">
        <v>12</v>
      </c>
      <c r="C21" s="9" t="s">
        <v>21</v>
      </c>
      <c r="D21" s="16" t="s">
        <v>117</v>
      </c>
      <c r="E21" s="12" t="s">
        <v>21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6" t="s">
        <v>134</v>
      </c>
      <c r="B25" s="49" t="s">
        <v>14</v>
      </c>
      <c r="C25" s="7" t="s">
        <v>13</v>
      </c>
      <c r="D25" s="14" t="s">
        <v>138</v>
      </c>
      <c r="E25" s="10" t="s">
        <v>14</v>
      </c>
    </row>
    <row r="26" spans="1:5" ht="24" customHeight="1" thickBot="1">
      <c r="A26" s="177"/>
      <c r="B26" s="50" t="s">
        <v>21</v>
      </c>
      <c r="C26" s="9" t="s">
        <v>8</v>
      </c>
      <c r="D26" s="16" t="s">
        <v>50</v>
      </c>
      <c r="E26" s="12" t="s">
        <v>8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142" t="s">
        <v>134</v>
      </c>
      <c r="B30" s="51" t="s">
        <v>8</v>
      </c>
      <c r="C30" s="51" t="s">
        <v>14</v>
      </c>
      <c r="D30" s="53" t="s">
        <v>106</v>
      </c>
      <c r="E30" s="52" t="s">
        <v>14</v>
      </c>
    </row>
  </sheetData>
  <sheetProtection password="8099" sheet="1"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5">
      <selection activeCell="S23" sqref="S23"/>
    </sheetView>
  </sheetViews>
  <sheetFormatPr defaultColWidth="11.421875" defaultRowHeight="12.75"/>
  <cols>
    <col min="1" max="1" width="12.00390625" style="0" customWidth="1"/>
    <col min="2" max="5" width="18.7109375" style="0" customWidth="1"/>
  </cols>
  <sheetData>
    <row r="1" spans="1:5" ht="24" customHeight="1">
      <c r="A1" s="165" t="s">
        <v>139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6" t="s">
        <v>140</v>
      </c>
      <c r="B7" s="7" t="s">
        <v>18</v>
      </c>
      <c r="C7" s="7" t="s">
        <v>15</v>
      </c>
      <c r="D7" s="14" t="s">
        <v>53</v>
      </c>
      <c r="E7" s="156" t="s">
        <v>18</v>
      </c>
    </row>
    <row r="8" spans="1:5" ht="24" customHeight="1">
      <c r="A8" s="178"/>
      <c r="B8" s="8" t="s">
        <v>13</v>
      </c>
      <c r="C8" s="8" t="s">
        <v>15</v>
      </c>
      <c r="D8" s="15" t="s">
        <v>53</v>
      </c>
      <c r="E8" s="118" t="s">
        <v>13</v>
      </c>
    </row>
    <row r="9" spans="1:5" ht="24" customHeight="1">
      <c r="A9" s="178"/>
      <c r="B9" s="8" t="s">
        <v>21</v>
      </c>
      <c r="C9" s="8" t="s">
        <v>15</v>
      </c>
      <c r="D9" s="15" t="s">
        <v>53</v>
      </c>
      <c r="E9" s="118" t="s">
        <v>21</v>
      </c>
    </row>
    <row r="10" spans="1:5" ht="24" customHeight="1">
      <c r="A10" s="178"/>
      <c r="B10" s="8" t="s">
        <v>11</v>
      </c>
      <c r="C10" s="8" t="s">
        <v>15</v>
      </c>
      <c r="D10" s="15" t="s">
        <v>53</v>
      </c>
      <c r="E10" s="118" t="s">
        <v>11</v>
      </c>
    </row>
    <row r="11" spans="1:5" ht="24" customHeight="1">
      <c r="A11" s="178"/>
      <c r="B11" s="8" t="s">
        <v>14</v>
      </c>
      <c r="C11" s="8" t="s">
        <v>9</v>
      </c>
      <c r="D11" s="15" t="s">
        <v>62</v>
      </c>
      <c r="E11" s="118" t="s">
        <v>14</v>
      </c>
    </row>
    <row r="12" spans="1:5" ht="24" customHeight="1">
      <c r="A12" s="178"/>
      <c r="B12" s="8" t="s">
        <v>23</v>
      </c>
      <c r="C12" s="8" t="s">
        <v>8</v>
      </c>
      <c r="D12" s="15" t="s">
        <v>142</v>
      </c>
      <c r="E12" s="118" t="s">
        <v>23</v>
      </c>
    </row>
    <row r="13" spans="1:5" ht="24" customHeight="1">
      <c r="A13" s="178"/>
      <c r="B13" s="8" t="s">
        <v>16</v>
      </c>
      <c r="C13" s="8" t="s">
        <v>12</v>
      </c>
      <c r="D13" s="15" t="s">
        <v>54</v>
      </c>
      <c r="E13" s="118" t="s">
        <v>12</v>
      </c>
    </row>
    <row r="14" spans="1:5" ht="24" customHeight="1" thickBot="1">
      <c r="A14" s="177"/>
      <c r="B14" s="9" t="s">
        <v>76</v>
      </c>
      <c r="C14" s="9" t="s">
        <v>19</v>
      </c>
      <c r="D14" s="16" t="s">
        <v>52</v>
      </c>
      <c r="E14" s="119" t="s">
        <v>19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6" t="s">
        <v>140</v>
      </c>
      <c r="B18" s="7" t="s">
        <v>143</v>
      </c>
      <c r="C18" s="7" t="s">
        <v>19</v>
      </c>
      <c r="D18" s="14" t="s">
        <v>141</v>
      </c>
      <c r="E18" s="158" t="s">
        <v>19</v>
      </c>
    </row>
    <row r="19" spans="1:5" ht="24" customHeight="1">
      <c r="A19" s="178"/>
      <c r="B19" s="8" t="s">
        <v>13</v>
      </c>
      <c r="C19" s="8" t="s">
        <v>12</v>
      </c>
      <c r="D19" s="15" t="s">
        <v>144</v>
      </c>
      <c r="E19" s="11" t="s">
        <v>13</v>
      </c>
    </row>
    <row r="20" spans="1:5" ht="24" customHeight="1">
      <c r="A20" s="178"/>
      <c r="B20" s="8" t="s">
        <v>21</v>
      </c>
      <c r="C20" s="13" t="s">
        <v>23</v>
      </c>
      <c r="D20" s="15" t="s">
        <v>54</v>
      </c>
      <c r="E20" s="11" t="s">
        <v>23</v>
      </c>
    </row>
    <row r="21" spans="1:5" ht="24" customHeight="1" thickBot="1">
      <c r="A21" s="177"/>
      <c r="B21" s="9" t="s">
        <v>14</v>
      </c>
      <c r="C21" s="9" t="s">
        <v>11</v>
      </c>
      <c r="D21" s="16" t="s">
        <v>30</v>
      </c>
      <c r="E21" s="12" t="s">
        <v>11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6" t="s">
        <v>140</v>
      </c>
      <c r="B25" s="49" t="s">
        <v>11</v>
      </c>
      <c r="C25" s="7" t="s">
        <v>19</v>
      </c>
      <c r="D25" s="14" t="s">
        <v>30</v>
      </c>
      <c r="E25" s="10" t="s">
        <v>19</v>
      </c>
    </row>
    <row r="26" spans="1:5" ht="24" customHeight="1" thickBot="1">
      <c r="A26" s="177"/>
      <c r="B26" s="50" t="s">
        <v>23</v>
      </c>
      <c r="C26" s="9" t="s">
        <v>13</v>
      </c>
      <c r="D26" s="16" t="s">
        <v>145</v>
      </c>
      <c r="E26" s="12" t="s">
        <v>13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142" t="s">
        <v>140</v>
      </c>
      <c r="B30" s="51" t="s">
        <v>13</v>
      </c>
      <c r="C30" s="51" t="s">
        <v>19</v>
      </c>
      <c r="D30" s="53" t="s">
        <v>34</v>
      </c>
      <c r="E30" s="52" t="s">
        <v>19</v>
      </c>
    </row>
  </sheetData>
  <sheetProtection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5">
      <selection activeCell="H25" sqref="H25"/>
    </sheetView>
  </sheetViews>
  <sheetFormatPr defaultColWidth="11.421875" defaultRowHeight="12.75"/>
  <cols>
    <col min="1" max="1" width="12.00390625" style="0" customWidth="1"/>
    <col min="2" max="5" width="18.7109375" style="0" customWidth="1"/>
  </cols>
  <sheetData>
    <row r="1" spans="1:5" ht="24" customHeight="1">
      <c r="A1" s="165" t="s">
        <v>147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6" t="s">
        <v>146</v>
      </c>
      <c r="B7" s="7" t="s">
        <v>20</v>
      </c>
      <c r="C7" s="7" t="s">
        <v>15</v>
      </c>
      <c r="D7" s="14" t="s">
        <v>53</v>
      </c>
      <c r="E7" s="158" t="s">
        <v>20</v>
      </c>
    </row>
    <row r="8" spans="1:5" ht="24" customHeight="1">
      <c r="A8" s="178"/>
      <c r="B8" s="8" t="s">
        <v>14</v>
      </c>
      <c r="C8" s="8" t="s">
        <v>15</v>
      </c>
      <c r="D8" s="15" t="s">
        <v>53</v>
      </c>
      <c r="E8" s="111" t="s">
        <v>14</v>
      </c>
    </row>
    <row r="9" spans="1:5" ht="24" customHeight="1">
      <c r="A9" s="178"/>
      <c r="B9" s="8" t="s">
        <v>17</v>
      </c>
      <c r="C9" s="8" t="s">
        <v>15</v>
      </c>
      <c r="D9" s="15" t="s">
        <v>53</v>
      </c>
      <c r="E9" s="111" t="s">
        <v>17</v>
      </c>
    </row>
    <row r="10" spans="1:5" ht="24" customHeight="1">
      <c r="A10" s="178"/>
      <c r="B10" s="8" t="s">
        <v>9</v>
      </c>
      <c r="C10" s="8" t="s">
        <v>15</v>
      </c>
      <c r="D10" s="15" t="s">
        <v>53</v>
      </c>
      <c r="E10" s="111" t="s">
        <v>9</v>
      </c>
    </row>
    <row r="11" spans="1:5" ht="24" customHeight="1">
      <c r="A11" s="178"/>
      <c r="B11" s="8" t="s">
        <v>18</v>
      </c>
      <c r="C11" s="8" t="s">
        <v>15</v>
      </c>
      <c r="D11" s="15" t="s">
        <v>53</v>
      </c>
      <c r="E11" s="111" t="s">
        <v>18</v>
      </c>
    </row>
    <row r="12" spans="1:5" ht="24" customHeight="1">
      <c r="A12" s="178"/>
      <c r="B12" s="8" t="s">
        <v>11</v>
      </c>
      <c r="C12" s="8" t="s">
        <v>8</v>
      </c>
      <c r="D12" s="15" t="s">
        <v>31</v>
      </c>
      <c r="E12" s="111" t="s">
        <v>11</v>
      </c>
    </row>
    <row r="13" spans="1:5" ht="24" customHeight="1">
      <c r="A13" s="178"/>
      <c r="B13" s="8" t="s">
        <v>21</v>
      </c>
      <c r="C13" s="8" t="s">
        <v>23</v>
      </c>
      <c r="D13" s="15" t="s">
        <v>47</v>
      </c>
      <c r="E13" s="111" t="s">
        <v>21</v>
      </c>
    </row>
    <row r="14" spans="1:5" ht="24" customHeight="1" thickBot="1">
      <c r="A14" s="177"/>
      <c r="B14" s="9" t="s">
        <v>12</v>
      </c>
      <c r="C14" s="9" t="s">
        <v>19</v>
      </c>
      <c r="D14" s="16" t="s">
        <v>33</v>
      </c>
      <c r="E14" s="112" t="s">
        <v>12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6" t="s">
        <v>146</v>
      </c>
      <c r="B18" s="7" t="s">
        <v>11</v>
      </c>
      <c r="C18" s="7" t="s">
        <v>20</v>
      </c>
      <c r="D18" s="14" t="s">
        <v>144</v>
      </c>
      <c r="E18" s="158" t="s">
        <v>11</v>
      </c>
    </row>
    <row r="19" spans="1:5" ht="24" customHeight="1">
      <c r="A19" s="178"/>
      <c r="B19" s="8" t="s">
        <v>143</v>
      </c>
      <c r="C19" s="8" t="s">
        <v>14</v>
      </c>
      <c r="D19" s="15" t="s">
        <v>54</v>
      </c>
      <c r="E19" s="111" t="s">
        <v>14</v>
      </c>
    </row>
    <row r="20" spans="1:5" ht="24" customHeight="1">
      <c r="A20" s="178"/>
      <c r="B20" s="8" t="s">
        <v>12</v>
      </c>
      <c r="C20" s="13" t="s">
        <v>17</v>
      </c>
      <c r="D20" s="15" t="s">
        <v>33</v>
      </c>
      <c r="E20" s="111" t="s">
        <v>12</v>
      </c>
    </row>
    <row r="21" spans="1:5" ht="24" customHeight="1" thickBot="1">
      <c r="A21" s="177"/>
      <c r="B21" s="9" t="s">
        <v>21</v>
      </c>
      <c r="C21" s="9" t="s">
        <v>9</v>
      </c>
      <c r="D21" s="16" t="s">
        <v>65</v>
      </c>
      <c r="E21" s="112" t="s">
        <v>9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6" t="s">
        <v>146</v>
      </c>
      <c r="B25" s="49" t="s">
        <v>11</v>
      </c>
      <c r="C25" s="7" t="s">
        <v>12</v>
      </c>
      <c r="D25" s="14" t="s">
        <v>129</v>
      </c>
      <c r="E25" s="163" t="s">
        <v>11</v>
      </c>
    </row>
    <row r="26" spans="1:5" ht="24" customHeight="1" thickBot="1">
      <c r="A26" s="177"/>
      <c r="B26" s="50" t="s">
        <v>14</v>
      </c>
      <c r="C26" s="9" t="s">
        <v>9</v>
      </c>
      <c r="D26" s="16" t="s">
        <v>148</v>
      </c>
      <c r="E26" s="112" t="s">
        <v>14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142" t="s">
        <v>146</v>
      </c>
      <c r="B30" s="51" t="s">
        <v>14</v>
      </c>
      <c r="C30" s="51" t="s">
        <v>11</v>
      </c>
      <c r="D30" s="53" t="s">
        <v>30</v>
      </c>
      <c r="E30" s="164" t="s">
        <v>11</v>
      </c>
    </row>
  </sheetData>
  <sheetProtection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78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L2" sqref="L2:R4"/>
    </sheetView>
  </sheetViews>
  <sheetFormatPr defaultColWidth="11.421875" defaultRowHeight="12.75"/>
  <cols>
    <col min="1" max="1" width="8.7109375" style="0" customWidth="1"/>
    <col min="2" max="2" width="25.7109375" style="0" customWidth="1"/>
    <col min="3" max="5" width="10.7109375" style="0" customWidth="1"/>
    <col min="6" max="7" width="8.7109375" style="0" customWidth="1"/>
    <col min="8" max="9" width="10.7109375" style="0" customWidth="1"/>
  </cols>
  <sheetData>
    <row r="1" spans="1:18" ht="12.75">
      <c r="A1" s="17" t="s">
        <v>35</v>
      </c>
      <c r="B1" s="18" t="s">
        <v>36</v>
      </c>
      <c r="C1" s="18" t="s">
        <v>37</v>
      </c>
      <c r="D1" s="18" t="s">
        <v>38</v>
      </c>
      <c r="E1" s="18" t="s">
        <v>39</v>
      </c>
      <c r="F1" s="18" t="s">
        <v>40</v>
      </c>
      <c r="G1" s="18" t="s">
        <v>41</v>
      </c>
      <c r="H1" s="18" t="s">
        <v>42</v>
      </c>
      <c r="I1" s="19" t="s">
        <v>43</v>
      </c>
      <c r="K1" s="30" t="s">
        <v>45</v>
      </c>
      <c r="L1" s="31" t="s">
        <v>37</v>
      </c>
      <c r="M1" s="32" t="s">
        <v>38</v>
      </c>
      <c r="N1" s="32" t="s">
        <v>39</v>
      </c>
      <c r="O1" s="32" t="s">
        <v>40</v>
      </c>
      <c r="P1" s="32" t="s">
        <v>41</v>
      </c>
      <c r="Q1" s="32" t="s">
        <v>42</v>
      </c>
      <c r="R1" s="33" t="s">
        <v>43</v>
      </c>
    </row>
    <row r="2" spans="1:18" ht="12.75">
      <c r="A2" s="20">
        <v>1</v>
      </c>
      <c r="B2" s="21" t="s">
        <v>14</v>
      </c>
      <c r="C2" s="21">
        <v>33</v>
      </c>
      <c r="D2" s="21">
        <v>23</v>
      </c>
      <c r="E2" s="21">
        <v>10</v>
      </c>
      <c r="F2" s="21">
        <v>298</v>
      </c>
      <c r="G2" s="21">
        <v>257</v>
      </c>
      <c r="H2" s="21">
        <v>41</v>
      </c>
      <c r="I2" s="22">
        <v>64</v>
      </c>
      <c r="K2" s="34"/>
      <c r="L2" s="35"/>
      <c r="M2" s="36"/>
      <c r="N2" s="36"/>
      <c r="O2" s="37"/>
      <c r="P2" s="37"/>
      <c r="Q2" s="36"/>
      <c r="R2" s="38"/>
    </row>
    <row r="3" spans="1:18" ht="12.75">
      <c r="A3" s="20">
        <v>2</v>
      </c>
      <c r="B3" s="21" t="s">
        <v>11</v>
      </c>
      <c r="C3" s="21">
        <v>22</v>
      </c>
      <c r="D3" s="21">
        <v>14</v>
      </c>
      <c r="E3" s="21">
        <v>8</v>
      </c>
      <c r="F3" s="21">
        <v>160</v>
      </c>
      <c r="G3" s="21">
        <v>158</v>
      </c>
      <c r="H3" s="21">
        <v>2</v>
      </c>
      <c r="I3" s="22">
        <v>42</v>
      </c>
      <c r="K3" s="39"/>
      <c r="L3" s="109"/>
      <c r="M3" s="107"/>
      <c r="N3" s="107"/>
      <c r="O3" s="107"/>
      <c r="P3" s="107"/>
      <c r="Q3" s="107"/>
      <c r="R3" s="108"/>
    </row>
    <row r="4" spans="1:18" ht="12.75">
      <c r="A4" s="20">
        <v>3</v>
      </c>
      <c r="B4" s="21" t="s">
        <v>9</v>
      </c>
      <c r="C4" s="21">
        <v>25</v>
      </c>
      <c r="D4" s="21">
        <v>12</v>
      </c>
      <c r="E4" s="21">
        <v>13</v>
      </c>
      <c r="F4" s="21">
        <v>176</v>
      </c>
      <c r="G4" s="21">
        <v>170</v>
      </c>
      <c r="H4" s="21">
        <v>6</v>
      </c>
      <c r="I4" s="22">
        <v>38</v>
      </c>
      <c r="L4" s="125"/>
      <c r="M4" s="126"/>
      <c r="N4" s="126"/>
      <c r="O4" s="127"/>
      <c r="P4" s="128"/>
      <c r="Q4" s="128"/>
      <c r="R4" s="129"/>
    </row>
    <row r="5" spans="1:18" ht="12.75">
      <c r="A5" s="20">
        <v>4</v>
      </c>
      <c r="B5" s="21" t="s">
        <v>13</v>
      </c>
      <c r="C5" s="21">
        <v>19</v>
      </c>
      <c r="D5" s="21">
        <v>8</v>
      </c>
      <c r="E5" s="21">
        <v>11</v>
      </c>
      <c r="F5" s="21">
        <v>136</v>
      </c>
      <c r="G5" s="21">
        <v>133</v>
      </c>
      <c r="H5" s="21">
        <v>3</v>
      </c>
      <c r="I5" s="22">
        <v>28</v>
      </c>
      <c r="L5" s="122"/>
      <c r="M5" s="123"/>
      <c r="N5" s="123"/>
      <c r="O5" s="123"/>
      <c r="P5" s="123"/>
      <c r="Q5" s="123"/>
      <c r="R5" s="124"/>
    </row>
    <row r="6" spans="1:18" ht="12.75">
      <c r="A6" s="20">
        <v>5</v>
      </c>
      <c r="B6" s="21" t="s">
        <v>17</v>
      </c>
      <c r="C6" s="21">
        <v>18</v>
      </c>
      <c r="D6" s="21">
        <v>9</v>
      </c>
      <c r="E6" s="21">
        <v>10</v>
      </c>
      <c r="F6" s="21">
        <v>118</v>
      </c>
      <c r="G6" s="21">
        <v>122</v>
      </c>
      <c r="H6" s="21">
        <v>-4</v>
      </c>
      <c r="I6" s="22">
        <v>28</v>
      </c>
      <c r="L6" s="109"/>
      <c r="M6" s="107"/>
      <c r="N6" s="107"/>
      <c r="O6" s="120"/>
      <c r="P6" s="120"/>
      <c r="Q6" s="107"/>
      <c r="R6" s="108"/>
    </row>
    <row r="7" spans="1:18" ht="12.75">
      <c r="A7" s="20">
        <v>6</v>
      </c>
      <c r="B7" s="21" t="s">
        <v>19</v>
      </c>
      <c r="C7" s="21">
        <v>16</v>
      </c>
      <c r="D7" s="21">
        <v>9</v>
      </c>
      <c r="E7" s="21">
        <v>7</v>
      </c>
      <c r="F7" s="21">
        <v>118</v>
      </c>
      <c r="G7" s="21">
        <v>122</v>
      </c>
      <c r="H7" s="21">
        <v>-4</v>
      </c>
      <c r="I7" s="22">
        <v>26</v>
      </c>
      <c r="L7" s="40"/>
      <c r="M7" s="41"/>
      <c r="N7" s="41"/>
      <c r="O7" s="41"/>
      <c r="P7" s="41"/>
      <c r="Q7" s="41"/>
      <c r="R7" s="42"/>
    </row>
    <row r="8" spans="1:18" ht="12.75">
      <c r="A8" s="20">
        <v>7</v>
      </c>
      <c r="B8" s="21" t="s">
        <v>21</v>
      </c>
      <c r="C8" s="21">
        <v>17</v>
      </c>
      <c r="D8" s="21">
        <v>8</v>
      </c>
      <c r="E8" s="21">
        <v>9</v>
      </c>
      <c r="F8" s="21">
        <v>129</v>
      </c>
      <c r="G8" s="21">
        <v>130</v>
      </c>
      <c r="H8" s="21">
        <v>-1</v>
      </c>
      <c r="I8" s="22">
        <v>23</v>
      </c>
      <c r="L8" s="40"/>
      <c r="M8" s="41"/>
      <c r="N8" s="41"/>
      <c r="O8" s="41"/>
      <c r="P8" s="41"/>
      <c r="Q8" s="41"/>
      <c r="R8" s="42"/>
    </row>
    <row r="9" spans="1:18" ht="13.5" thickBot="1">
      <c r="A9" s="24">
        <v>8</v>
      </c>
      <c r="B9" s="21" t="s">
        <v>8</v>
      </c>
      <c r="C9" s="21">
        <v>16</v>
      </c>
      <c r="D9" s="21">
        <v>8</v>
      </c>
      <c r="E9" s="21">
        <v>8</v>
      </c>
      <c r="F9" s="21">
        <v>117</v>
      </c>
      <c r="G9" s="21">
        <v>122</v>
      </c>
      <c r="H9" s="21">
        <v>-5</v>
      </c>
      <c r="I9" s="22">
        <v>21</v>
      </c>
      <c r="L9" s="43">
        <f>SUM(L2:L8)</f>
        <v>0</v>
      </c>
      <c r="M9" s="44">
        <f>SUM(M2:M8)</f>
        <v>0</v>
      </c>
      <c r="N9" s="44">
        <f>SUM(N2:N8)</f>
        <v>0</v>
      </c>
      <c r="O9" s="45">
        <f>O2+O3+O4+O5+O6+O7+O8</f>
        <v>0</v>
      </c>
      <c r="P9" s="46">
        <f>P2+P3+P4+P5+P6+P7+P8</f>
        <v>0</v>
      </c>
      <c r="Q9" s="46">
        <f>O2+O3+O4+O5+O6+O7+O8-P2-P3-P4-P5-P6-P7-P8</f>
        <v>0</v>
      </c>
      <c r="R9" s="47">
        <f>SUM(R2:R8)</f>
        <v>0</v>
      </c>
    </row>
    <row r="10" spans="1:9" ht="12.75">
      <c r="A10" s="20">
        <v>9</v>
      </c>
      <c r="B10" s="21" t="s">
        <v>20</v>
      </c>
      <c r="C10" s="21">
        <v>15</v>
      </c>
      <c r="D10" s="21">
        <v>6</v>
      </c>
      <c r="E10" s="21">
        <v>9</v>
      </c>
      <c r="F10" s="21">
        <v>106</v>
      </c>
      <c r="G10" s="21">
        <v>113</v>
      </c>
      <c r="H10" s="21">
        <v>-7</v>
      </c>
      <c r="I10" s="22">
        <v>21</v>
      </c>
    </row>
    <row r="11" spans="1:9" ht="12.75" hidden="1">
      <c r="A11" s="20">
        <v>10</v>
      </c>
      <c r="B11" s="21" t="s">
        <v>22</v>
      </c>
      <c r="C11" s="21">
        <v>6</v>
      </c>
      <c r="D11" s="21">
        <v>3</v>
      </c>
      <c r="E11" s="21">
        <v>3</v>
      </c>
      <c r="F11" s="21">
        <v>48</v>
      </c>
      <c r="G11" s="21">
        <v>44</v>
      </c>
      <c r="H11" s="21">
        <v>4</v>
      </c>
      <c r="I11" s="22">
        <v>10</v>
      </c>
    </row>
    <row r="12" spans="1:9" ht="12.75">
      <c r="A12" s="20">
        <v>10</v>
      </c>
      <c r="B12" s="21" t="s">
        <v>18</v>
      </c>
      <c r="C12" s="21">
        <v>17</v>
      </c>
      <c r="D12" s="21">
        <v>7</v>
      </c>
      <c r="E12" s="21">
        <v>10</v>
      </c>
      <c r="F12" s="21">
        <v>107</v>
      </c>
      <c r="G12" s="21">
        <v>138</v>
      </c>
      <c r="H12" s="21">
        <v>-31</v>
      </c>
      <c r="I12" s="22">
        <v>19</v>
      </c>
    </row>
    <row r="13" spans="1:9" ht="12.75">
      <c r="A13" s="20">
        <v>11</v>
      </c>
      <c r="B13" s="21" t="s">
        <v>16</v>
      </c>
      <c r="C13" s="21">
        <v>12</v>
      </c>
      <c r="D13" s="21">
        <v>5</v>
      </c>
      <c r="E13" s="21">
        <v>7</v>
      </c>
      <c r="F13" s="21">
        <v>95</v>
      </c>
      <c r="G13" s="21">
        <v>94</v>
      </c>
      <c r="H13" s="21">
        <v>1</v>
      </c>
      <c r="I13" s="22">
        <v>15</v>
      </c>
    </row>
    <row r="14" spans="1:9" ht="12.75">
      <c r="A14" s="20">
        <v>12</v>
      </c>
      <c r="B14" s="23" t="s">
        <v>86</v>
      </c>
      <c r="C14" s="21">
        <v>9</v>
      </c>
      <c r="D14" s="21">
        <v>4</v>
      </c>
      <c r="E14" s="21">
        <v>5</v>
      </c>
      <c r="F14" s="21">
        <v>61</v>
      </c>
      <c r="G14" s="21">
        <v>60</v>
      </c>
      <c r="H14" s="21">
        <v>1</v>
      </c>
      <c r="I14" s="22">
        <v>13</v>
      </c>
    </row>
    <row r="15" spans="1:9" ht="12.75">
      <c r="A15" s="106">
        <v>13</v>
      </c>
      <c r="B15" s="23" t="s">
        <v>23</v>
      </c>
      <c r="C15" s="21">
        <v>10</v>
      </c>
      <c r="D15" s="21">
        <v>4</v>
      </c>
      <c r="E15" s="21">
        <v>6</v>
      </c>
      <c r="F15" s="21">
        <v>73</v>
      </c>
      <c r="G15" s="21">
        <v>69</v>
      </c>
      <c r="H15" s="21">
        <v>4</v>
      </c>
      <c r="I15" s="22">
        <v>12</v>
      </c>
    </row>
    <row r="16" spans="1:9" ht="12.75">
      <c r="A16" s="106">
        <v>14</v>
      </c>
      <c r="B16" s="21" t="s">
        <v>12</v>
      </c>
      <c r="C16" s="21">
        <v>9</v>
      </c>
      <c r="D16" s="21">
        <v>3</v>
      </c>
      <c r="E16" s="21">
        <v>6</v>
      </c>
      <c r="F16" s="21">
        <v>53</v>
      </c>
      <c r="G16" s="21">
        <v>61</v>
      </c>
      <c r="H16" s="21">
        <v>-8</v>
      </c>
      <c r="I16" s="22">
        <v>10</v>
      </c>
    </row>
    <row r="17" spans="1:9" ht="13.5" thickBot="1">
      <c r="A17" s="25">
        <v>15</v>
      </c>
      <c r="B17" s="26" t="s">
        <v>76</v>
      </c>
      <c r="C17" s="26">
        <v>2</v>
      </c>
      <c r="D17" s="26">
        <v>0</v>
      </c>
      <c r="E17" s="26">
        <v>2</v>
      </c>
      <c r="F17" s="26">
        <v>18</v>
      </c>
      <c r="G17" s="26">
        <v>19</v>
      </c>
      <c r="H17" s="26">
        <v>-1</v>
      </c>
      <c r="I17" s="141">
        <v>1</v>
      </c>
    </row>
    <row r="18" spans="6:7" ht="12.75">
      <c r="F18" s="27"/>
      <c r="G18" s="27"/>
    </row>
    <row r="19" spans="2:7" ht="12.75">
      <c r="B19" s="28" t="s">
        <v>149</v>
      </c>
      <c r="C19" s="29" t="s">
        <v>44</v>
      </c>
      <c r="F19" s="27"/>
      <c r="G19" s="27"/>
    </row>
    <row r="22" ht="13.5" thickBot="1"/>
    <row r="23" spans="2:9" ht="12.75">
      <c r="B23" s="68" t="s">
        <v>11</v>
      </c>
      <c r="C23" s="69" t="s">
        <v>37</v>
      </c>
      <c r="D23" s="70" t="s">
        <v>38</v>
      </c>
      <c r="E23" s="70" t="s">
        <v>39</v>
      </c>
      <c r="F23" s="70" t="s">
        <v>40</v>
      </c>
      <c r="G23" s="70" t="s">
        <v>41</v>
      </c>
      <c r="H23" s="70" t="s">
        <v>42</v>
      </c>
      <c r="I23" s="71" t="s">
        <v>43</v>
      </c>
    </row>
    <row r="24" spans="2:9" ht="12.75">
      <c r="B24" s="67">
        <v>2006</v>
      </c>
      <c r="C24" s="72">
        <v>4</v>
      </c>
      <c r="D24" s="73">
        <v>4</v>
      </c>
      <c r="E24" s="73">
        <v>0</v>
      </c>
      <c r="F24" s="82">
        <v>33</v>
      </c>
      <c r="G24" s="82">
        <v>27</v>
      </c>
      <c r="H24" s="73"/>
      <c r="I24" s="74">
        <v>12</v>
      </c>
    </row>
    <row r="25" spans="2:9" ht="12.75">
      <c r="B25" s="65">
        <v>2009</v>
      </c>
      <c r="C25" s="75">
        <v>3</v>
      </c>
      <c r="D25" s="76">
        <v>2</v>
      </c>
      <c r="E25" s="76">
        <v>1</v>
      </c>
      <c r="F25" s="130">
        <v>23</v>
      </c>
      <c r="G25" s="77">
        <v>23</v>
      </c>
      <c r="H25" s="77"/>
      <c r="I25" s="78">
        <v>6</v>
      </c>
    </row>
    <row r="26" spans="2:9" ht="12.75">
      <c r="B26" s="66">
        <v>2010</v>
      </c>
      <c r="C26" s="79">
        <v>3</v>
      </c>
      <c r="D26" s="80">
        <v>2</v>
      </c>
      <c r="E26" s="80">
        <v>1</v>
      </c>
      <c r="F26" s="80">
        <v>19</v>
      </c>
      <c r="G26" s="80">
        <v>16</v>
      </c>
      <c r="H26" s="80"/>
      <c r="I26" s="81">
        <v>5</v>
      </c>
    </row>
    <row r="27" spans="2:9" ht="12.75">
      <c r="B27" s="66">
        <v>2011</v>
      </c>
      <c r="C27" s="79">
        <v>2</v>
      </c>
      <c r="D27" s="80">
        <v>1</v>
      </c>
      <c r="E27" s="80">
        <v>1</v>
      </c>
      <c r="F27" s="80">
        <v>13</v>
      </c>
      <c r="G27" s="80">
        <v>13</v>
      </c>
      <c r="H27" s="80"/>
      <c r="I27" s="81">
        <v>3</v>
      </c>
    </row>
    <row r="28" spans="2:9" ht="12.75">
      <c r="B28" s="96">
        <v>2012</v>
      </c>
      <c r="C28" s="87">
        <v>0</v>
      </c>
      <c r="D28" s="88">
        <v>0</v>
      </c>
      <c r="E28" s="88">
        <v>0</v>
      </c>
      <c r="F28" s="91">
        <v>0</v>
      </c>
      <c r="G28" s="89">
        <v>0</v>
      </c>
      <c r="H28" s="89"/>
      <c r="I28" s="90">
        <v>0</v>
      </c>
    </row>
    <row r="29" spans="2:9" ht="12.75">
      <c r="B29" s="96">
        <v>2013</v>
      </c>
      <c r="C29" s="87">
        <v>0</v>
      </c>
      <c r="D29" s="88">
        <v>0</v>
      </c>
      <c r="E29" s="88">
        <v>0</v>
      </c>
      <c r="F29" s="91">
        <v>0</v>
      </c>
      <c r="G29" s="89">
        <v>0</v>
      </c>
      <c r="H29" s="89"/>
      <c r="I29" s="90">
        <v>0</v>
      </c>
    </row>
    <row r="30" spans="2:9" ht="12.75">
      <c r="B30" s="96">
        <v>2014</v>
      </c>
      <c r="C30" s="87">
        <v>0</v>
      </c>
      <c r="D30" s="88">
        <v>0</v>
      </c>
      <c r="E30" s="88">
        <v>0</v>
      </c>
      <c r="F30" s="91">
        <v>0</v>
      </c>
      <c r="G30" s="89">
        <v>0</v>
      </c>
      <c r="H30" s="89"/>
      <c r="I30" s="90">
        <v>0</v>
      </c>
    </row>
    <row r="31" spans="2:9" ht="12.75">
      <c r="B31" s="96">
        <v>2015</v>
      </c>
      <c r="C31" s="40">
        <v>1</v>
      </c>
      <c r="D31" s="41">
        <v>0</v>
      </c>
      <c r="E31" s="41">
        <v>1</v>
      </c>
      <c r="F31" s="41">
        <v>7</v>
      </c>
      <c r="G31" s="41">
        <v>8</v>
      </c>
      <c r="H31" s="41"/>
      <c r="I31" s="42">
        <v>0</v>
      </c>
    </row>
    <row r="32" spans="2:9" ht="12.75">
      <c r="B32" s="121">
        <v>2016</v>
      </c>
      <c r="C32" s="114">
        <v>1</v>
      </c>
      <c r="D32" s="115">
        <v>0</v>
      </c>
      <c r="E32" s="115">
        <v>1</v>
      </c>
      <c r="F32" s="115">
        <v>6</v>
      </c>
      <c r="G32" s="115">
        <v>12</v>
      </c>
      <c r="H32" s="115"/>
      <c r="I32" s="116">
        <v>0</v>
      </c>
    </row>
    <row r="33" spans="2:9" ht="12.75">
      <c r="B33" s="121">
        <v>2017</v>
      </c>
      <c r="C33" s="114">
        <v>1</v>
      </c>
      <c r="D33" s="115">
        <v>0</v>
      </c>
      <c r="E33" s="115">
        <v>1</v>
      </c>
      <c r="F33" s="115">
        <v>3</v>
      </c>
      <c r="G33" s="115">
        <v>12</v>
      </c>
      <c r="H33" s="115"/>
      <c r="I33" s="116">
        <v>0</v>
      </c>
    </row>
    <row r="34" spans="2:9" ht="12.75">
      <c r="B34" s="121">
        <v>2018</v>
      </c>
      <c r="C34" s="87">
        <v>0</v>
      </c>
      <c r="D34" s="88">
        <v>0</v>
      </c>
      <c r="E34" s="88">
        <v>0</v>
      </c>
      <c r="F34" s="91">
        <v>0</v>
      </c>
      <c r="G34" s="89">
        <v>0</v>
      </c>
      <c r="H34" s="89"/>
      <c r="I34" s="90">
        <v>0</v>
      </c>
    </row>
    <row r="35" spans="2:9" ht="12.75">
      <c r="B35" s="121">
        <v>2019</v>
      </c>
      <c r="C35" s="114">
        <v>1</v>
      </c>
      <c r="D35" s="115">
        <v>0</v>
      </c>
      <c r="E35" s="115">
        <v>1</v>
      </c>
      <c r="F35" s="115">
        <v>5</v>
      </c>
      <c r="G35" s="115">
        <v>5</v>
      </c>
      <c r="H35" s="115"/>
      <c r="I35" s="116">
        <v>1</v>
      </c>
    </row>
    <row r="36" spans="2:9" ht="12.75">
      <c r="B36" s="121">
        <v>2021</v>
      </c>
      <c r="C36" s="114">
        <v>2</v>
      </c>
      <c r="D36" s="115">
        <v>1</v>
      </c>
      <c r="E36" s="115">
        <v>1</v>
      </c>
      <c r="F36" s="115">
        <v>17</v>
      </c>
      <c r="G36" s="115">
        <v>17</v>
      </c>
      <c r="H36" s="115"/>
      <c r="I36" s="116">
        <v>3</v>
      </c>
    </row>
    <row r="37" spans="2:9" ht="12.75">
      <c r="B37" s="121">
        <v>2022</v>
      </c>
      <c r="C37" s="114">
        <v>4</v>
      </c>
      <c r="D37" s="115">
        <v>4</v>
      </c>
      <c r="E37" s="115">
        <v>0</v>
      </c>
      <c r="F37" s="115">
        <v>34</v>
      </c>
      <c r="G37" s="115">
        <v>25</v>
      </c>
      <c r="H37" s="115"/>
      <c r="I37" s="116">
        <v>12</v>
      </c>
    </row>
    <row r="38" spans="2:9" ht="13.5" thickBot="1">
      <c r="B38" s="97"/>
      <c r="C38" s="43">
        <f>SUM(C24:C37)</f>
        <v>22</v>
      </c>
      <c r="D38" s="44">
        <f>SUM(D24:D37)</f>
        <v>14</v>
      </c>
      <c r="E38" s="44">
        <f>SUM(E24:E37)</f>
        <v>8</v>
      </c>
      <c r="F38" s="44">
        <f>SUM(F24:F37)</f>
        <v>160</v>
      </c>
      <c r="G38" s="44">
        <f>SUM(G24:G37)</f>
        <v>158</v>
      </c>
      <c r="H38" s="46">
        <f>SUM(F38-G38)</f>
        <v>2</v>
      </c>
      <c r="I38" s="47">
        <f>SUM(I24:I37)</f>
        <v>42</v>
      </c>
    </row>
    <row r="39" ht="13.5" thickBot="1"/>
    <row r="40" spans="2:9" ht="12.75">
      <c r="B40" s="68" t="s">
        <v>17</v>
      </c>
      <c r="C40" s="69" t="s">
        <v>37</v>
      </c>
      <c r="D40" s="70" t="s">
        <v>38</v>
      </c>
      <c r="E40" s="70" t="s">
        <v>39</v>
      </c>
      <c r="F40" s="70" t="s">
        <v>40</v>
      </c>
      <c r="G40" s="70" t="s">
        <v>41</v>
      </c>
      <c r="H40" s="70" t="s">
        <v>42</v>
      </c>
      <c r="I40" s="71" t="s">
        <v>43</v>
      </c>
    </row>
    <row r="41" spans="2:9" ht="12.75">
      <c r="B41" s="67">
        <v>2006</v>
      </c>
      <c r="C41" s="72">
        <v>2</v>
      </c>
      <c r="D41" s="73">
        <v>1</v>
      </c>
      <c r="E41" s="73">
        <v>1</v>
      </c>
      <c r="F41" s="82">
        <v>11</v>
      </c>
      <c r="G41" s="82">
        <v>12</v>
      </c>
      <c r="H41" s="73"/>
      <c r="I41" s="74">
        <v>3</v>
      </c>
    </row>
    <row r="42" spans="2:9" ht="12.75">
      <c r="B42" s="65">
        <v>2009</v>
      </c>
      <c r="C42" s="87">
        <v>0</v>
      </c>
      <c r="D42" s="88">
        <v>0</v>
      </c>
      <c r="E42" s="88">
        <v>0</v>
      </c>
      <c r="F42" s="91">
        <v>0</v>
      </c>
      <c r="G42" s="89">
        <v>0</v>
      </c>
      <c r="H42" s="89"/>
      <c r="I42" s="90">
        <v>0</v>
      </c>
    </row>
    <row r="43" spans="2:9" ht="12.75">
      <c r="B43" s="66">
        <v>2010</v>
      </c>
      <c r="C43" s="79">
        <v>3</v>
      </c>
      <c r="D43" s="80">
        <v>3</v>
      </c>
      <c r="E43" s="80">
        <v>0</v>
      </c>
      <c r="F43" s="80">
        <v>19</v>
      </c>
      <c r="G43" s="80">
        <v>14</v>
      </c>
      <c r="H43" s="80"/>
      <c r="I43" s="81">
        <v>9</v>
      </c>
    </row>
    <row r="44" spans="2:9" ht="12.75">
      <c r="B44" s="98">
        <v>2011</v>
      </c>
      <c r="C44" s="79">
        <v>1</v>
      </c>
      <c r="D44" s="80">
        <v>0</v>
      </c>
      <c r="E44" s="80">
        <v>1</v>
      </c>
      <c r="F44" s="80">
        <v>7</v>
      </c>
      <c r="G44" s="80">
        <v>7</v>
      </c>
      <c r="H44" s="80"/>
      <c r="I44" s="81">
        <v>1</v>
      </c>
    </row>
    <row r="45" spans="2:9" ht="12.75">
      <c r="B45" s="98">
        <v>2012</v>
      </c>
      <c r="C45" s="87">
        <v>0</v>
      </c>
      <c r="D45" s="88">
        <v>0</v>
      </c>
      <c r="E45" s="88">
        <v>0</v>
      </c>
      <c r="F45" s="91">
        <v>0</v>
      </c>
      <c r="G45" s="89">
        <v>0</v>
      </c>
      <c r="H45" s="89"/>
      <c r="I45" s="90">
        <v>0</v>
      </c>
    </row>
    <row r="46" spans="2:9" ht="12.75">
      <c r="B46" s="98">
        <v>2013</v>
      </c>
      <c r="C46" s="79">
        <v>0</v>
      </c>
      <c r="D46" s="80">
        <v>0</v>
      </c>
      <c r="E46" s="80">
        <v>1</v>
      </c>
      <c r="F46" s="80">
        <v>6</v>
      </c>
      <c r="G46" s="80">
        <v>9</v>
      </c>
      <c r="H46" s="80"/>
      <c r="I46" s="81">
        <v>0</v>
      </c>
    </row>
    <row r="47" spans="2:9" ht="12.75">
      <c r="B47" s="98">
        <v>2014</v>
      </c>
      <c r="C47" s="79">
        <v>3</v>
      </c>
      <c r="D47" s="80">
        <v>2</v>
      </c>
      <c r="E47" s="80">
        <v>1</v>
      </c>
      <c r="F47" s="80">
        <v>25</v>
      </c>
      <c r="G47" s="80">
        <v>22</v>
      </c>
      <c r="H47" s="80"/>
      <c r="I47" s="81">
        <v>6</v>
      </c>
    </row>
    <row r="48" spans="2:9" ht="12.75">
      <c r="B48" s="113">
        <v>2015</v>
      </c>
      <c r="C48" s="114">
        <v>3</v>
      </c>
      <c r="D48" s="115">
        <v>2</v>
      </c>
      <c r="E48" s="115">
        <v>1</v>
      </c>
      <c r="F48" s="115">
        <v>22</v>
      </c>
      <c r="G48" s="115">
        <v>21</v>
      </c>
      <c r="H48" s="115"/>
      <c r="I48" s="116">
        <v>6</v>
      </c>
    </row>
    <row r="49" spans="2:9" ht="12.75">
      <c r="B49" s="113">
        <v>2016</v>
      </c>
      <c r="C49" s="114">
        <v>2</v>
      </c>
      <c r="D49" s="115">
        <v>1</v>
      </c>
      <c r="E49" s="115">
        <v>1</v>
      </c>
      <c r="F49" s="115">
        <v>9</v>
      </c>
      <c r="G49" s="115">
        <v>11</v>
      </c>
      <c r="H49" s="115"/>
      <c r="I49" s="116">
        <v>3</v>
      </c>
    </row>
    <row r="50" spans="2:9" ht="12.75">
      <c r="B50" s="113">
        <v>2017</v>
      </c>
      <c r="C50" s="114">
        <v>1</v>
      </c>
      <c r="D50" s="115">
        <v>0</v>
      </c>
      <c r="E50" s="115">
        <v>1</v>
      </c>
      <c r="F50" s="115">
        <v>5</v>
      </c>
      <c r="G50" s="115">
        <v>7</v>
      </c>
      <c r="H50" s="115"/>
      <c r="I50" s="116">
        <v>0</v>
      </c>
    </row>
    <row r="51" spans="2:9" ht="12.75">
      <c r="B51" s="113">
        <v>2018</v>
      </c>
      <c r="C51" s="114">
        <v>1</v>
      </c>
      <c r="D51" s="115">
        <v>0</v>
      </c>
      <c r="E51" s="115">
        <v>1</v>
      </c>
      <c r="F51" s="115">
        <v>4</v>
      </c>
      <c r="G51" s="115">
        <v>7</v>
      </c>
      <c r="H51" s="115"/>
      <c r="I51" s="116">
        <v>0</v>
      </c>
    </row>
    <row r="52" spans="2:9" ht="12.75">
      <c r="B52" s="113">
        <v>2019</v>
      </c>
      <c r="C52" s="114">
        <v>1</v>
      </c>
      <c r="D52" s="115">
        <v>0</v>
      </c>
      <c r="E52" s="115">
        <v>1</v>
      </c>
      <c r="F52" s="115">
        <v>5</v>
      </c>
      <c r="G52" s="115">
        <v>6</v>
      </c>
      <c r="H52" s="115"/>
      <c r="I52" s="116">
        <v>0</v>
      </c>
    </row>
    <row r="53" spans="2:9" ht="12.75">
      <c r="B53" s="113">
        <v>2021</v>
      </c>
      <c r="C53" s="87">
        <v>0</v>
      </c>
      <c r="D53" s="88">
        <v>0</v>
      </c>
      <c r="E53" s="88">
        <v>0</v>
      </c>
      <c r="F53" s="91">
        <v>0</v>
      </c>
      <c r="G53" s="89">
        <v>0</v>
      </c>
      <c r="H53" s="89"/>
      <c r="I53" s="90">
        <v>0</v>
      </c>
    </row>
    <row r="54" spans="2:9" ht="12.75">
      <c r="B54" s="113">
        <v>2022</v>
      </c>
      <c r="C54" s="136">
        <v>1</v>
      </c>
      <c r="D54" s="137">
        <v>0</v>
      </c>
      <c r="E54" s="137">
        <v>1</v>
      </c>
      <c r="F54" s="138">
        <v>5</v>
      </c>
      <c r="G54" s="139">
        <v>6</v>
      </c>
      <c r="H54" s="139"/>
      <c r="I54" s="140">
        <v>0</v>
      </c>
    </row>
    <row r="55" spans="2:9" ht="13.5" thickBot="1">
      <c r="B55" s="99"/>
      <c r="C55" s="43">
        <f>SUM(C41:C54)</f>
        <v>18</v>
      </c>
      <c r="D55" s="44">
        <f>SUM(D41:D54)</f>
        <v>9</v>
      </c>
      <c r="E55" s="44">
        <f>SUM(E41:E54)</f>
        <v>10</v>
      </c>
      <c r="F55" s="44">
        <f>SUM(F41:F54)</f>
        <v>118</v>
      </c>
      <c r="G55" s="44">
        <f>SUM(G41:G54)</f>
        <v>122</v>
      </c>
      <c r="H55" s="44">
        <f>SUM(F55-G55)</f>
        <v>-4</v>
      </c>
      <c r="I55" s="47">
        <f>SUM(I41:I54)</f>
        <v>28</v>
      </c>
    </row>
    <row r="56" ht="13.5" thickBot="1"/>
    <row r="57" spans="2:9" ht="12.75">
      <c r="B57" s="68" t="s">
        <v>13</v>
      </c>
      <c r="C57" s="69" t="s">
        <v>37</v>
      </c>
      <c r="D57" s="70" t="s">
        <v>38</v>
      </c>
      <c r="E57" s="70" t="s">
        <v>39</v>
      </c>
      <c r="F57" s="70" t="s">
        <v>40</v>
      </c>
      <c r="G57" s="70" t="s">
        <v>41</v>
      </c>
      <c r="H57" s="70" t="s">
        <v>42</v>
      </c>
      <c r="I57" s="71" t="s">
        <v>43</v>
      </c>
    </row>
    <row r="58" spans="2:9" ht="12.75">
      <c r="B58" s="67">
        <v>2006</v>
      </c>
      <c r="C58" s="72">
        <v>1</v>
      </c>
      <c r="D58" s="73">
        <v>0</v>
      </c>
      <c r="E58" s="73">
        <v>1</v>
      </c>
      <c r="F58" s="82">
        <v>8</v>
      </c>
      <c r="G58" s="82">
        <v>9</v>
      </c>
      <c r="H58" s="73"/>
      <c r="I58" s="74">
        <v>0</v>
      </c>
    </row>
    <row r="59" spans="2:9" ht="12.75">
      <c r="B59" s="65">
        <v>2009</v>
      </c>
      <c r="C59" s="83">
        <v>3</v>
      </c>
      <c r="D59" s="84">
        <v>2</v>
      </c>
      <c r="E59" s="84">
        <v>1</v>
      </c>
      <c r="F59" s="92">
        <v>21</v>
      </c>
      <c r="G59" s="85">
        <v>17</v>
      </c>
      <c r="H59" s="85"/>
      <c r="I59" s="86">
        <v>7</v>
      </c>
    </row>
    <row r="60" spans="2:9" ht="12.75">
      <c r="B60" s="66">
        <v>2010</v>
      </c>
      <c r="C60" s="79">
        <v>2</v>
      </c>
      <c r="D60" s="80">
        <v>1</v>
      </c>
      <c r="E60" s="80">
        <v>1</v>
      </c>
      <c r="F60" s="80">
        <v>14</v>
      </c>
      <c r="G60" s="80">
        <v>13</v>
      </c>
      <c r="H60" s="80"/>
      <c r="I60" s="81">
        <v>4</v>
      </c>
    </row>
    <row r="61" spans="2:9" ht="12.75">
      <c r="B61" s="98">
        <v>2011</v>
      </c>
      <c r="C61" s="79">
        <v>2</v>
      </c>
      <c r="D61" s="80">
        <v>1</v>
      </c>
      <c r="E61" s="80">
        <v>1</v>
      </c>
      <c r="F61" s="80">
        <v>13</v>
      </c>
      <c r="G61" s="80">
        <v>13</v>
      </c>
      <c r="H61" s="80"/>
      <c r="I61" s="81">
        <v>3</v>
      </c>
    </row>
    <row r="62" spans="2:9" ht="12.75">
      <c r="B62" s="98">
        <v>2012</v>
      </c>
      <c r="C62" s="79">
        <v>1</v>
      </c>
      <c r="D62" s="80">
        <v>0</v>
      </c>
      <c r="E62" s="80">
        <v>1</v>
      </c>
      <c r="F62" s="80">
        <v>7</v>
      </c>
      <c r="G62" s="80">
        <v>8</v>
      </c>
      <c r="H62" s="80"/>
      <c r="I62" s="81">
        <v>0</v>
      </c>
    </row>
    <row r="63" spans="2:9" ht="12.75">
      <c r="B63" s="98">
        <v>2013</v>
      </c>
      <c r="C63" s="87">
        <v>0</v>
      </c>
      <c r="D63" s="88">
        <v>0</v>
      </c>
      <c r="E63" s="88">
        <v>0</v>
      </c>
      <c r="F63" s="91">
        <v>0</v>
      </c>
      <c r="G63" s="89">
        <v>0</v>
      </c>
      <c r="H63" s="89"/>
      <c r="I63" s="90">
        <v>0</v>
      </c>
    </row>
    <row r="64" spans="2:9" ht="12.75">
      <c r="B64" s="98">
        <v>2014</v>
      </c>
      <c r="C64" s="79">
        <v>1</v>
      </c>
      <c r="D64" s="80">
        <v>0</v>
      </c>
      <c r="E64" s="80">
        <v>1</v>
      </c>
      <c r="F64" s="80">
        <v>6</v>
      </c>
      <c r="G64" s="80">
        <v>9</v>
      </c>
      <c r="H64" s="80"/>
      <c r="I64" s="81">
        <v>0</v>
      </c>
    </row>
    <row r="65" spans="2:9" ht="12.75">
      <c r="B65" s="113">
        <v>2015</v>
      </c>
      <c r="C65" s="114">
        <v>1</v>
      </c>
      <c r="D65" s="115">
        <v>0</v>
      </c>
      <c r="E65" s="115">
        <v>1</v>
      </c>
      <c r="F65" s="115">
        <v>7</v>
      </c>
      <c r="G65" s="115">
        <v>7</v>
      </c>
      <c r="H65" s="115"/>
      <c r="I65" s="116">
        <v>1</v>
      </c>
    </row>
    <row r="66" spans="2:9" ht="12.75">
      <c r="B66" s="113">
        <v>2016</v>
      </c>
      <c r="C66" s="114">
        <v>2</v>
      </c>
      <c r="D66" s="115">
        <v>1</v>
      </c>
      <c r="E66" s="115">
        <v>1</v>
      </c>
      <c r="F66" s="115">
        <v>19</v>
      </c>
      <c r="G66" s="115">
        <v>16</v>
      </c>
      <c r="H66" s="115"/>
      <c r="I66" s="116">
        <v>3</v>
      </c>
    </row>
    <row r="67" spans="2:9" ht="12.75">
      <c r="B67" s="113">
        <v>2017</v>
      </c>
      <c r="C67" s="114">
        <v>1</v>
      </c>
      <c r="D67" s="115">
        <v>0</v>
      </c>
      <c r="E67" s="115">
        <v>1</v>
      </c>
      <c r="F67" s="115">
        <v>7</v>
      </c>
      <c r="G67" s="115">
        <v>12</v>
      </c>
      <c r="H67" s="115"/>
      <c r="I67" s="116">
        <v>0</v>
      </c>
    </row>
    <row r="68" spans="2:9" ht="12.75">
      <c r="B68" s="113">
        <v>2018</v>
      </c>
      <c r="C68" s="87">
        <v>0</v>
      </c>
      <c r="D68" s="88">
        <v>0</v>
      </c>
      <c r="E68" s="88">
        <v>0</v>
      </c>
      <c r="F68" s="91">
        <v>0</v>
      </c>
      <c r="G68" s="89">
        <v>0</v>
      </c>
      <c r="H68" s="89"/>
      <c r="I68" s="90">
        <v>0</v>
      </c>
    </row>
    <row r="69" spans="2:9" ht="12.75">
      <c r="B69" s="113">
        <v>2019</v>
      </c>
      <c r="C69" s="114">
        <v>2</v>
      </c>
      <c r="D69" s="115">
        <v>1</v>
      </c>
      <c r="E69" s="115">
        <v>1</v>
      </c>
      <c r="F69" s="115">
        <v>15</v>
      </c>
      <c r="G69" s="115">
        <v>14</v>
      </c>
      <c r="H69" s="115"/>
      <c r="I69" s="116">
        <v>4</v>
      </c>
    </row>
    <row r="70" spans="2:9" ht="12.75">
      <c r="B70" s="113">
        <v>2021</v>
      </c>
      <c r="C70" s="114">
        <v>3</v>
      </c>
      <c r="D70" s="115">
        <v>2</v>
      </c>
      <c r="E70" s="115">
        <v>1</v>
      </c>
      <c r="F70" s="115">
        <v>19</v>
      </c>
      <c r="G70" s="115">
        <v>15</v>
      </c>
      <c r="H70" s="115"/>
      <c r="I70" s="116">
        <v>6</v>
      </c>
    </row>
    <row r="71" spans="2:9" ht="12.75">
      <c r="B71" s="113">
        <v>2022</v>
      </c>
      <c r="C71" s="87">
        <v>0</v>
      </c>
      <c r="D71" s="88">
        <v>0</v>
      </c>
      <c r="E71" s="88">
        <v>0</v>
      </c>
      <c r="F71" s="91">
        <v>0</v>
      </c>
      <c r="G71" s="89">
        <v>0</v>
      </c>
      <c r="H71" s="89"/>
      <c r="I71" s="90">
        <v>0</v>
      </c>
    </row>
    <row r="72" spans="2:9" ht="13.5" thickBot="1">
      <c r="B72" s="64"/>
      <c r="C72" s="43">
        <f>SUM(C58:C71)</f>
        <v>19</v>
      </c>
      <c r="D72" s="44">
        <f>SUM(D58:D71)</f>
        <v>8</v>
      </c>
      <c r="E72" s="44">
        <f>SUM(E58:E71)</f>
        <v>11</v>
      </c>
      <c r="F72" s="44">
        <f>SUM(F58:F71)</f>
        <v>136</v>
      </c>
      <c r="G72" s="44">
        <f>SUM(G58:G71)</f>
        <v>133</v>
      </c>
      <c r="H72" s="46">
        <f>SUM(F72-G72)</f>
        <v>3</v>
      </c>
      <c r="I72" s="47">
        <f>SUM(I58:I71)</f>
        <v>28</v>
      </c>
    </row>
    <row r="73" ht="13.5" thickBot="1"/>
    <row r="74" spans="2:9" ht="12.75">
      <c r="B74" s="68" t="s">
        <v>9</v>
      </c>
      <c r="C74" s="69" t="s">
        <v>37</v>
      </c>
      <c r="D74" s="70" t="s">
        <v>38</v>
      </c>
      <c r="E74" s="70" t="s">
        <v>39</v>
      </c>
      <c r="F74" s="70" t="s">
        <v>40</v>
      </c>
      <c r="G74" s="70" t="s">
        <v>41</v>
      </c>
      <c r="H74" s="70" t="s">
        <v>42</v>
      </c>
      <c r="I74" s="71" t="s">
        <v>43</v>
      </c>
    </row>
    <row r="75" spans="2:9" ht="12.75">
      <c r="B75" s="67">
        <v>2006</v>
      </c>
      <c r="C75" s="72">
        <v>3</v>
      </c>
      <c r="D75" s="73">
        <v>2</v>
      </c>
      <c r="E75" s="73">
        <v>1</v>
      </c>
      <c r="F75" s="82">
        <v>24</v>
      </c>
      <c r="G75" s="82">
        <v>20</v>
      </c>
      <c r="H75" s="73"/>
      <c r="I75" s="74">
        <v>6</v>
      </c>
    </row>
    <row r="76" spans="2:9" ht="12.75">
      <c r="B76" s="65">
        <v>2009</v>
      </c>
      <c r="C76" s="83">
        <v>1</v>
      </c>
      <c r="D76" s="84">
        <v>0</v>
      </c>
      <c r="E76" s="84">
        <v>1</v>
      </c>
      <c r="F76" s="92">
        <v>7</v>
      </c>
      <c r="G76" s="85">
        <v>8</v>
      </c>
      <c r="H76" s="85"/>
      <c r="I76" s="86">
        <v>0</v>
      </c>
    </row>
    <row r="77" spans="2:9" ht="12.75">
      <c r="B77" s="66">
        <v>2010</v>
      </c>
      <c r="C77" s="79">
        <v>2</v>
      </c>
      <c r="D77" s="80">
        <v>1</v>
      </c>
      <c r="E77" s="80">
        <v>1</v>
      </c>
      <c r="F77" s="80">
        <v>13</v>
      </c>
      <c r="G77" s="80">
        <v>12</v>
      </c>
      <c r="H77" s="80"/>
      <c r="I77" s="81">
        <v>3</v>
      </c>
    </row>
    <row r="78" spans="2:9" ht="12.75">
      <c r="B78" s="98">
        <v>2011</v>
      </c>
      <c r="C78" s="79">
        <v>1</v>
      </c>
      <c r="D78" s="80">
        <v>0</v>
      </c>
      <c r="E78" s="80">
        <v>1</v>
      </c>
      <c r="F78" s="80">
        <v>5</v>
      </c>
      <c r="G78" s="80">
        <v>6</v>
      </c>
      <c r="H78" s="80"/>
      <c r="I78" s="81">
        <v>0</v>
      </c>
    </row>
    <row r="79" spans="2:9" ht="12.75">
      <c r="B79" s="98">
        <v>2012</v>
      </c>
      <c r="C79" s="79">
        <v>2</v>
      </c>
      <c r="D79" s="80">
        <v>1</v>
      </c>
      <c r="E79" s="80">
        <v>1</v>
      </c>
      <c r="F79" s="80">
        <v>13</v>
      </c>
      <c r="G79" s="80">
        <v>14</v>
      </c>
      <c r="H79" s="80"/>
      <c r="I79" s="81">
        <v>3</v>
      </c>
    </row>
    <row r="80" spans="2:9" ht="12.75">
      <c r="B80" s="98">
        <v>2013</v>
      </c>
      <c r="C80" s="79">
        <v>3</v>
      </c>
      <c r="D80" s="80">
        <v>3</v>
      </c>
      <c r="E80" s="80">
        <v>0</v>
      </c>
      <c r="F80" s="80">
        <v>27</v>
      </c>
      <c r="G80" s="80">
        <v>17</v>
      </c>
      <c r="H80" s="80"/>
      <c r="I80" s="81">
        <v>9</v>
      </c>
    </row>
    <row r="81" spans="2:9" ht="12.75">
      <c r="B81" s="98">
        <v>2014</v>
      </c>
      <c r="C81" s="79">
        <v>1</v>
      </c>
      <c r="D81" s="80">
        <v>0</v>
      </c>
      <c r="E81" s="80">
        <v>1</v>
      </c>
      <c r="F81" s="80">
        <v>6</v>
      </c>
      <c r="G81" s="80">
        <v>12</v>
      </c>
      <c r="H81" s="80"/>
      <c r="I81" s="81">
        <v>0</v>
      </c>
    </row>
    <row r="82" spans="2:9" ht="12.75">
      <c r="B82" s="113">
        <v>2015</v>
      </c>
      <c r="C82" s="114">
        <v>4</v>
      </c>
      <c r="D82" s="115">
        <v>3</v>
      </c>
      <c r="E82" s="115">
        <v>1</v>
      </c>
      <c r="F82" s="115">
        <v>33</v>
      </c>
      <c r="G82" s="115">
        <v>30</v>
      </c>
      <c r="H82" s="115"/>
      <c r="I82" s="116">
        <v>9</v>
      </c>
    </row>
    <row r="83" spans="2:9" ht="12.75">
      <c r="B83" s="113">
        <v>2016</v>
      </c>
      <c r="C83" s="114">
        <v>1</v>
      </c>
      <c r="D83" s="115">
        <v>0</v>
      </c>
      <c r="E83" s="115">
        <v>1</v>
      </c>
      <c r="F83" s="115">
        <v>8</v>
      </c>
      <c r="G83" s="115">
        <v>8</v>
      </c>
      <c r="H83" s="115"/>
      <c r="I83" s="116">
        <v>1</v>
      </c>
    </row>
    <row r="84" spans="2:9" ht="12.75">
      <c r="B84" s="113">
        <v>2017</v>
      </c>
      <c r="C84" s="114">
        <v>2</v>
      </c>
      <c r="D84" s="115">
        <v>1</v>
      </c>
      <c r="E84" s="115">
        <v>1</v>
      </c>
      <c r="F84" s="115">
        <v>14</v>
      </c>
      <c r="G84" s="115">
        <v>13</v>
      </c>
      <c r="H84" s="115"/>
      <c r="I84" s="116">
        <v>3</v>
      </c>
    </row>
    <row r="85" spans="2:9" ht="12.75">
      <c r="B85" s="113">
        <v>2018</v>
      </c>
      <c r="C85" s="114">
        <v>1</v>
      </c>
      <c r="D85" s="115">
        <v>0</v>
      </c>
      <c r="E85" s="115">
        <v>1</v>
      </c>
      <c r="F85" s="115">
        <v>6</v>
      </c>
      <c r="G85" s="115">
        <v>9</v>
      </c>
      <c r="H85" s="115"/>
      <c r="I85" s="116">
        <v>0</v>
      </c>
    </row>
    <row r="86" spans="2:9" ht="12.75">
      <c r="B86" s="113">
        <v>2019</v>
      </c>
      <c r="C86" s="114">
        <v>1</v>
      </c>
      <c r="D86" s="115">
        <v>0</v>
      </c>
      <c r="E86" s="115">
        <v>1</v>
      </c>
      <c r="F86" s="115">
        <v>5</v>
      </c>
      <c r="G86" s="115">
        <v>5</v>
      </c>
      <c r="H86" s="115"/>
      <c r="I86" s="116">
        <v>1</v>
      </c>
    </row>
    <row r="87" spans="2:9" ht="12.75">
      <c r="B87" s="113">
        <v>2021</v>
      </c>
      <c r="C87" s="114">
        <v>1</v>
      </c>
      <c r="D87" s="115">
        <v>0</v>
      </c>
      <c r="E87" s="115">
        <v>1</v>
      </c>
      <c r="F87" s="115">
        <v>6</v>
      </c>
      <c r="G87" s="115">
        <v>7</v>
      </c>
      <c r="H87" s="115"/>
      <c r="I87" s="116">
        <v>0</v>
      </c>
    </row>
    <row r="88" spans="2:9" ht="12.75">
      <c r="B88" s="113">
        <v>2022</v>
      </c>
      <c r="C88" s="114">
        <v>2</v>
      </c>
      <c r="D88" s="115">
        <v>1</v>
      </c>
      <c r="E88" s="115">
        <v>1</v>
      </c>
      <c r="F88" s="115">
        <v>9</v>
      </c>
      <c r="G88" s="115">
        <v>9</v>
      </c>
      <c r="H88" s="115"/>
      <c r="I88" s="116">
        <v>3</v>
      </c>
    </row>
    <row r="89" spans="2:9" ht="13.5" thickBot="1">
      <c r="B89" s="99"/>
      <c r="C89" s="43">
        <f>SUM(C75:C88)</f>
        <v>25</v>
      </c>
      <c r="D89" s="44">
        <f>SUM(D75:D88)</f>
        <v>12</v>
      </c>
      <c r="E89" s="44">
        <f>SUM(E75:E88)</f>
        <v>13</v>
      </c>
      <c r="F89" s="46">
        <f>SUM(F75:F88)</f>
        <v>176</v>
      </c>
      <c r="G89" s="46">
        <f>SUM(G75:G88)</f>
        <v>170</v>
      </c>
      <c r="H89" s="46">
        <f>SUM(F89-G89)</f>
        <v>6</v>
      </c>
      <c r="I89" s="47">
        <f>SUM(I75:I88)</f>
        <v>38</v>
      </c>
    </row>
    <row r="90" ht="13.5" thickBot="1"/>
    <row r="91" spans="2:9" ht="12.75">
      <c r="B91" s="68" t="s">
        <v>21</v>
      </c>
      <c r="C91" s="69" t="s">
        <v>37</v>
      </c>
      <c r="D91" s="70" t="s">
        <v>38</v>
      </c>
      <c r="E91" s="70" t="s">
        <v>39</v>
      </c>
      <c r="F91" s="70" t="s">
        <v>40</v>
      </c>
      <c r="G91" s="70" t="s">
        <v>41</v>
      </c>
      <c r="H91" s="70" t="s">
        <v>42</v>
      </c>
      <c r="I91" s="71" t="s">
        <v>43</v>
      </c>
    </row>
    <row r="92" spans="2:9" ht="12.75">
      <c r="B92" s="67">
        <v>2006</v>
      </c>
      <c r="C92" s="72">
        <v>4</v>
      </c>
      <c r="D92" s="73">
        <v>3</v>
      </c>
      <c r="E92" s="73">
        <v>1</v>
      </c>
      <c r="F92" s="82">
        <v>34</v>
      </c>
      <c r="G92" s="82">
        <v>33</v>
      </c>
      <c r="H92" s="73"/>
      <c r="I92" s="74">
        <v>8</v>
      </c>
    </row>
    <row r="93" spans="2:9" ht="12.75">
      <c r="B93" s="65">
        <v>2009</v>
      </c>
      <c r="C93" s="83">
        <v>1</v>
      </c>
      <c r="D93" s="84">
        <v>0</v>
      </c>
      <c r="E93" s="84">
        <v>1</v>
      </c>
      <c r="F93" s="92">
        <v>7</v>
      </c>
      <c r="G93" s="85">
        <v>8</v>
      </c>
      <c r="H93" s="85"/>
      <c r="I93" s="86">
        <v>0</v>
      </c>
    </row>
    <row r="94" spans="2:9" ht="12.75">
      <c r="B94" s="66">
        <v>2010</v>
      </c>
      <c r="C94" s="87">
        <v>0</v>
      </c>
      <c r="D94" s="88">
        <v>0</v>
      </c>
      <c r="E94" s="88">
        <v>0</v>
      </c>
      <c r="F94" s="91">
        <v>0</v>
      </c>
      <c r="G94" s="89">
        <v>0</v>
      </c>
      <c r="H94" s="89"/>
      <c r="I94" s="90">
        <v>0</v>
      </c>
    </row>
    <row r="95" spans="2:9" ht="12.75">
      <c r="B95" s="98">
        <v>2011</v>
      </c>
      <c r="C95" s="87">
        <v>0</v>
      </c>
      <c r="D95" s="88">
        <v>0</v>
      </c>
      <c r="E95" s="88">
        <v>0</v>
      </c>
      <c r="F95" s="91">
        <v>0</v>
      </c>
      <c r="G95" s="89">
        <v>0</v>
      </c>
      <c r="H95" s="89"/>
      <c r="I95" s="90">
        <v>0</v>
      </c>
    </row>
    <row r="96" spans="2:9" ht="12.75">
      <c r="B96" s="98">
        <v>2012</v>
      </c>
      <c r="C96" s="79">
        <v>3</v>
      </c>
      <c r="D96" s="80">
        <v>3</v>
      </c>
      <c r="E96" s="80">
        <v>0</v>
      </c>
      <c r="F96" s="80">
        <v>28</v>
      </c>
      <c r="G96" s="80">
        <v>18</v>
      </c>
      <c r="H96" s="80"/>
      <c r="I96" s="81">
        <v>9</v>
      </c>
    </row>
    <row r="97" spans="2:9" ht="12.75">
      <c r="B97" s="98">
        <v>2013</v>
      </c>
      <c r="C97" s="79">
        <v>1</v>
      </c>
      <c r="D97" s="80">
        <v>0</v>
      </c>
      <c r="E97" s="80">
        <v>1</v>
      </c>
      <c r="F97" s="80">
        <v>7</v>
      </c>
      <c r="G97" s="80">
        <v>7</v>
      </c>
      <c r="H97" s="80"/>
      <c r="I97" s="81">
        <v>1</v>
      </c>
    </row>
    <row r="98" spans="2:9" ht="12.75">
      <c r="B98" s="98">
        <v>2014</v>
      </c>
      <c r="C98" s="79">
        <v>1</v>
      </c>
      <c r="D98" s="80">
        <v>0</v>
      </c>
      <c r="E98" s="80">
        <v>1</v>
      </c>
      <c r="F98" s="80">
        <v>8</v>
      </c>
      <c r="G98" s="80">
        <v>9</v>
      </c>
      <c r="H98" s="80"/>
      <c r="I98" s="81">
        <v>0</v>
      </c>
    </row>
    <row r="99" spans="2:9" ht="12.75">
      <c r="B99" s="113">
        <v>2015</v>
      </c>
      <c r="C99" s="114">
        <v>1</v>
      </c>
      <c r="D99" s="115">
        <v>0</v>
      </c>
      <c r="E99" s="115">
        <v>1</v>
      </c>
      <c r="F99" s="115">
        <v>9</v>
      </c>
      <c r="G99" s="115">
        <v>12</v>
      </c>
      <c r="H99" s="115"/>
      <c r="I99" s="116">
        <v>0</v>
      </c>
    </row>
    <row r="100" spans="2:9" ht="12.75">
      <c r="B100" s="113">
        <v>2016</v>
      </c>
      <c r="C100" s="114">
        <v>1</v>
      </c>
      <c r="D100" s="115">
        <v>0</v>
      </c>
      <c r="E100" s="115">
        <v>1</v>
      </c>
      <c r="F100" s="115">
        <v>7</v>
      </c>
      <c r="G100" s="115">
        <v>12</v>
      </c>
      <c r="H100" s="115"/>
      <c r="I100" s="116">
        <v>0</v>
      </c>
    </row>
    <row r="101" spans="2:9" ht="12.75">
      <c r="B101" s="113">
        <v>2017</v>
      </c>
      <c r="C101" s="87">
        <v>0</v>
      </c>
      <c r="D101" s="88">
        <v>0</v>
      </c>
      <c r="E101" s="88">
        <v>0</v>
      </c>
      <c r="F101" s="91">
        <v>0</v>
      </c>
      <c r="G101" s="89">
        <v>0</v>
      </c>
      <c r="H101" s="89"/>
      <c r="I101" s="90">
        <v>0</v>
      </c>
    </row>
    <row r="102" spans="2:9" ht="12.75">
      <c r="B102" s="113">
        <v>2018</v>
      </c>
      <c r="C102" s="131">
        <v>0</v>
      </c>
      <c r="D102" s="132">
        <v>0</v>
      </c>
      <c r="E102" s="132">
        <v>0</v>
      </c>
      <c r="F102" s="133">
        <v>0</v>
      </c>
      <c r="G102" s="134">
        <v>0</v>
      </c>
      <c r="H102" s="134"/>
      <c r="I102" s="135">
        <v>0</v>
      </c>
    </row>
    <row r="103" spans="2:9" ht="12.75">
      <c r="B103" s="113">
        <v>2019</v>
      </c>
      <c r="C103" s="114">
        <v>2</v>
      </c>
      <c r="D103" s="115">
        <v>1</v>
      </c>
      <c r="E103" s="115">
        <v>1</v>
      </c>
      <c r="F103" s="115">
        <v>12</v>
      </c>
      <c r="G103" s="115">
        <v>13</v>
      </c>
      <c r="H103" s="115"/>
      <c r="I103" s="116">
        <v>2</v>
      </c>
    </row>
    <row r="104" spans="2:9" ht="12.75">
      <c r="B104" s="113">
        <v>2021</v>
      </c>
      <c r="C104" s="114">
        <v>1</v>
      </c>
      <c r="D104" s="115">
        <v>0</v>
      </c>
      <c r="E104" s="115">
        <v>1</v>
      </c>
      <c r="F104" s="115">
        <v>6</v>
      </c>
      <c r="G104" s="115">
        <v>8</v>
      </c>
      <c r="H104" s="115"/>
      <c r="I104" s="116">
        <v>0</v>
      </c>
    </row>
    <row r="105" spans="2:9" ht="12.75">
      <c r="B105" s="113">
        <v>2022</v>
      </c>
      <c r="C105" s="114">
        <v>2</v>
      </c>
      <c r="D105" s="115">
        <v>1</v>
      </c>
      <c r="E105" s="115">
        <v>1</v>
      </c>
      <c r="F105" s="115">
        <v>11</v>
      </c>
      <c r="G105" s="115">
        <v>10</v>
      </c>
      <c r="H105" s="115"/>
      <c r="I105" s="116">
        <v>3</v>
      </c>
    </row>
    <row r="106" spans="2:9" ht="13.5" thickBot="1">
      <c r="B106" s="99"/>
      <c r="C106" s="43">
        <f>SUM(C92:C105)</f>
        <v>17</v>
      </c>
      <c r="D106" s="44">
        <f>SUM(D92:D105)</f>
        <v>8</v>
      </c>
      <c r="E106" s="44">
        <f>SUM(E92:E105)</f>
        <v>9</v>
      </c>
      <c r="F106" s="44">
        <f>SUM(F92:F105)</f>
        <v>129</v>
      </c>
      <c r="G106" s="44">
        <f>SUM(G92:G105)</f>
        <v>130</v>
      </c>
      <c r="H106" s="46">
        <f>SUM(F106-G106)</f>
        <v>-1</v>
      </c>
      <c r="I106" s="47">
        <f>SUM(I92:I105)</f>
        <v>23</v>
      </c>
    </row>
    <row r="107" ht="13.5" thickBot="1"/>
    <row r="108" spans="2:9" ht="12.75">
      <c r="B108" s="68" t="s">
        <v>18</v>
      </c>
      <c r="C108" s="69" t="s">
        <v>37</v>
      </c>
      <c r="D108" s="70" t="s">
        <v>38</v>
      </c>
      <c r="E108" s="70" t="s">
        <v>39</v>
      </c>
      <c r="F108" s="70" t="s">
        <v>40</v>
      </c>
      <c r="G108" s="70" t="s">
        <v>41</v>
      </c>
      <c r="H108" s="70" t="s">
        <v>42</v>
      </c>
      <c r="I108" s="71" t="s">
        <v>43</v>
      </c>
    </row>
    <row r="109" spans="2:9" ht="12.75">
      <c r="B109" s="67">
        <v>2006</v>
      </c>
      <c r="C109" s="72">
        <v>1</v>
      </c>
      <c r="D109" s="73">
        <v>0</v>
      </c>
      <c r="E109" s="73">
        <v>1</v>
      </c>
      <c r="F109" s="82">
        <v>5</v>
      </c>
      <c r="G109" s="82">
        <v>6</v>
      </c>
      <c r="H109" s="73"/>
      <c r="I109" s="74">
        <v>0</v>
      </c>
    </row>
    <row r="110" spans="2:9" ht="12.75">
      <c r="B110" s="65">
        <v>2009</v>
      </c>
      <c r="C110" s="83">
        <v>3</v>
      </c>
      <c r="D110" s="84">
        <v>3</v>
      </c>
      <c r="E110" s="84">
        <v>0</v>
      </c>
      <c r="F110" s="92">
        <v>22</v>
      </c>
      <c r="G110" s="85">
        <v>18</v>
      </c>
      <c r="H110" s="85"/>
      <c r="I110" s="86">
        <v>8</v>
      </c>
    </row>
    <row r="111" spans="2:9" ht="12.75">
      <c r="B111" s="66">
        <v>2010</v>
      </c>
      <c r="C111" s="83">
        <v>1</v>
      </c>
      <c r="D111" s="84">
        <v>0</v>
      </c>
      <c r="E111" s="84">
        <v>1</v>
      </c>
      <c r="F111" s="92">
        <v>4</v>
      </c>
      <c r="G111" s="85">
        <v>8</v>
      </c>
      <c r="H111" s="85"/>
      <c r="I111" s="86">
        <v>0</v>
      </c>
    </row>
    <row r="112" spans="2:9" ht="12.75">
      <c r="B112" s="98">
        <v>2011</v>
      </c>
      <c r="C112" s="87">
        <v>0</v>
      </c>
      <c r="D112" s="88">
        <v>0</v>
      </c>
      <c r="E112" s="88">
        <v>0</v>
      </c>
      <c r="F112" s="91">
        <v>0</v>
      </c>
      <c r="G112" s="89">
        <v>0</v>
      </c>
      <c r="H112" s="89"/>
      <c r="I112" s="90">
        <v>0</v>
      </c>
    </row>
    <row r="113" spans="2:9" ht="12.75">
      <c r="B113" s="98">
        <v>2012</v>
      </c>
      <c r="C113" s="79">
        <v>2</v>
      </c>
      <c r="D113" s="80">
        <v>1</v>
      </c>
      <c r="E113" s="80">
        <v>1</v>
      </c>
      <c r="F113" s="80">
        <v>11</v>
      </c>
      <c r="G113" s="80">
        <v>14</v>
      </c>
      <c r="H113" s="80"/>
      <c r="I113" s="81">
        <v>3</v>
      </c>
    </row>
    <row r="114" spans="2:9" ht="12.75">
      <c r="B114" s="98">
        <v>2013</v>
      </c>
      <c r="C114" s="79">
        <v>2</v>
      </c>
      <c r="D114" s="80">
        <v>1</v>
      </c>
      <c r="E114" s="80">
        <v>1</v>
      </c>
      <c r="F114" s="80">
        <v>13</v>
      </c>
      <c r="G114" s="80">
        <v>19</v>
      </c>
      <c r="H114" s="80"/>
      <c r="I114" s="81">
        <v>2</v>
      </c>
    </row>
    <row r="115" spans="2:9" ht="12.75">
      <c r="B115" s="98">
        <v>2014</v>
      </c>
      <c r="C115" s="87">
        <v>0</v>
      </c>
      <c r="D115" s="88">
        <v>0</v>
      </c>
      <c r="E115" s="88">
        <v>0</v>
      </c>
      <c r="F115" s="91">
        <v>0</v>
      </c>
      <c r="G115" s="89">
        <v>0</v>
      </c>
      <c r="H115" s="89"/>
      <c r="I115" s="90">
        <v>0</v>
      </c>
    </row>
    <row r="116" spans="2:9" ht="12.75">
      <c r="B116" s="113">
        <v>2015</v>
      </c>
      <c r="C116" s="136">
        <v>3</v>
      </c>
      <c r="D116" s="137">
        <v>2</v>
      </c>
      <c r="E116" s="137">
        <v>1</v>
      </c>
      <c r="F116" s="138">
        <v>21</v>
      </c>
      <c r="G116" s="139">
        <v>23</v>
      </c>
      <c r="H116" s="139"/>
      <c r="I116" s="140">
        <v>5</v>
      </c>
    </row>
    <row r="117" spans="2:9" ht="12.75">
      <c r="B117" s="113">
        <v>2016</v>
      </c>
      <c r="C117" s="114">
        <v>1</v>
      </c>
      <c r="D117" s="115">
        <v>0</v>
      </c>
      <c r="E117" s="115">
        <v>1</v>
      </c>
      <c r="F117" s="115">
        <v>4</v>
      </c>
      <c r="G117" s="115">
        <v>12</v>
      </c>
      <c r="H117" s="115"/>
      <c r="I117" s="116">
        <v>0</v>
      </c>
    </row>
    <row r="118" spans="2:9" ht="12.75">
      <c r="B118" s="113">
        <v>2017</v>
      </c>
      <c r="C118" s="87">
        <v>0</v>
      </c>
      <c r="D118" s="88">
        <v>0</v>
      </c>
      <c r="E118" s="88">
        <v>0</v>
      </c>
      <c r="F118" s="91">
        <v>0</v>
      </c>
      <c r="G118" s="89">
        <v>0</v>
      </c>
      <c r="H118" s="89"/>
      <c r="I118" s="90">
        <v>0</v>
      </c>
    </row>
    <row r="119" spans="2:9" ht="12.75">
      <c r="B119" s="113">
        <v>2018</v>
      </c>
      <c r="C119" s="136">
        <v>1</v>
      </c>
      <c r="D119" s="137">
        <v>0</v>
      </c>
      <c r="E119" s="137">
        <v>1</v>
      </c>
      <c r="F119" s="138">
        <v>7</v>
      </c>
      <c r="G119" s="139">
        <v>15</v>
      </c>
      <c r="H119" s="139"/>
      <c r="I119" s="140">
        <v>0</v>
      </c>
    </row>
    <row r="120" spans="2:9" ht="12.75">
      <c r="B120" s="113">
        <v>2019</v>
      </c>
      <c r="C120" s="136">
        <v>1</v>
      </c>
      <c r="D120" s="137">
        <v>0</v>
      </c>
      <c r="E120" s="137">
        <v>1</v>
      </c>
      <c r="F120" s="138">
        <v>8</v>
      </c>
      <c r="G120" s="139">
        <v>9</v>
      </c>
      <c r="H120" s="139"/>
      <c r="I120" s="140">
        <v>0</v>
      </c>
    </row>
    <row r="121" spans="2:9" ht="12.75">
      <c r="B121" s="113">
        <v>2021</v>
      </c>
      <c r="C121" s="136">
        <v>1</v>
      </c>
      <c r="D121" s="137">
        <v>0</v>
      </c>
      <c r="E121" s="137">
        <v>1</v>
      </c>
      <c r="F121" s="138">
        <v>6</v>
      </c>
      <c r="G121" s="139">
        <v>6</v>
      </c>
      <c r="H121" s="139"/>
      <c r="I121" s="140">
        <v>1</v>
      </c>
    </row>
    <row r="122" spans="2:9" ht="12.75">
      <c r="B122" s="113">
        <v>2022</v>
      </c>
      <c r="C122" s="136">
        <v>1</v>
      </c>
      <c r="D122" s="137">
        <v>0</v>
      </c>
      <c r="E122" s="137">
        <v>1</v>
      </c>
      <c r="F122" s="138">
        <v>6</v>
      </c>
      <c r="G122" s="139">
        <v>8</v>
      </c>
      <c r="H122" s="139"/>
      <c r="I122" s="140">
        <v>0</v>
      </c>
    </row>
    <row r="123" spans="2:9" ht="13.5" thickBot="1">
      <c r="B123" s="99"/>
      <c r="C123" s="43">
        <f>SUM(C109:C122)</f>
        <v>17</v>
      </c>
      <c r="D123" s="44">
        <f>SUM(D109:D122)</f>
        <v>7</v>
      </c>
      <c r="E123" s="44">
        <f>SUM(E109:E122)</f>
        <v>10</v>
      </c>
      <c r="F123" s="46">
        <f>SUM(F109:F122)</f>
        <v>107</v>
      </c>
      <c r="G123" s="46">
        <f>SUM(G109:G122)</f>
        <v>138</v>
      </c>
      <c r="H123" s="46">
        <f>SUM(F123-G123)</f>
        <v>-31</v>
      </c>
      <c r="I123" s="47">
        <f>SUM(I109:I122)</f>
        <v>19</v>
      </c>
    </row>
    <row r="124" ht="13.5" thickBot="1"/>
    <row r="125" spans="2:9" ht="12.75">
      <c r="B125" s="68" t="s">
        <v>14</v>
      </c>
      <c r="C125" s="69" t="s">
        <v>37</v>
      </c>
      <c r="D125" s="70" t="s">
        <v>38</v>
      </c>
      <c r="E125" s="70" t="s">
        <v>39</v>
      </c>
      <c r="F125" s="70" t="s">
        <v>40</v>
      </c>
      <c r="G125" s="70" t="s">
        <v>41</v>
      </c>
      <c r="H125" s="70" t="s">
        <v>42</v>
      </c>
      <c r="I125" s="71" t="s">
        <v>43</v>
      </c>
    </row>
    <row r="126" spans="2:9" ht="12.75">
      <c r="B126" s="67">
        <v>2006</v>
      </c>
      <c r="C126" s="72">
        <v>2</v>
      </c>
      <c r="D126" s="73">
        <v>1</v>
      </c>
      <c r="E126" s="73">
        <v>1</v>
      </c>
      <c r="F126" s="82">
        <v>16</v>
      </c>
      <c r="G126" s="82">
        <v>16</v>
      </c>
      <c r="H126" s="73"/>
      <c r="I126" s="74">
        <v>3</v>
      </c>
    </row>
    <row r="127" spans="2:9" ht="12.75">
      <c r="B127" s="65">
        <v>2009</v>
      </c>
      <c r="C127" s="83">
        <v>2</v>
      </c>
      <c r="D127" s="84">
        <v>1</v>
      </c>
      <c r="E127" s="84">
        <v>1</v>
      </c>
      <c r="F127" s="92">
        <v>24</v>
      </c>
      <c r="G127" s="85">
        <v>16</v>
      </c>
      <c r="H127" s="85"/>
      <c r="I127" s="86">
        <v>3</v>
      </c>
    </row>
    <row r="128" spans="2:9" ht="12.75">
      <c r="B128" s="66">
        <v>2010</v>
      </c>
      <c r="C128" s="83">
        <v>1</v>
      </c>
      <c r="D128" s="84">
        <v>0</v>
      </c>
      <c r="E128" s="84">
        <v>1</v>
      </c>
      <c r="F128" s="92">
        <v>6</v>
      </c>
      <c r="G128" s="85">
        <v>7</v>
      </c>
      <c r="H128" s="85"/>
      <c r="I128" s="86">
        <v>0</v>
      </c>
    </row>
    <row r="129" spans="2:9" ht="12.75">
      <c r="B129" s="98">
        <v>2011</v>
      </c>
      <c r="C129" s="79">
        <v>3</v>
      </c>
      <c r="D129" s="80">
        <v>3</v>
      </c>
      <c r="E129" s="80">
        <v>0</v>
      </c>
      <c r="F129" s="80">
        <v>21</v>
      </c>
      <c r="G129" s="80">
        <v>20</v>
      </c>
      <c r="H129" s="80"/>
      <c r="I129" s="81">
        <v>7</v>
      </c>
    </row>
    <row r="130" spans="2:9" ht="12.75">
      <c r="B130" s="98">
        <v>2012</v>
      </c>
      <c r="C130" s="79">
        <v>1</v>
      </c>
      <c r="D130" s="80">
        <v>0</v>
      </c>
      <c r="E130" s="80">
        <v>1</v>
      </c>
      <c r="F130" s="80">
        <v>6</v>
      </c>
      <c r="G130" s="80">
        <v>8</v>
      </c>
      <c r="H130" s="80"/>
      <c r="I130" s="81">
        <v>0</v>
      </c>
    </row>
    <row r="131" spans="2:9" ht="12.75">
      <c r="B131" s="98">
        <v>2013</v>
      </c>
      <c r="C131" s="79">
        <v>1</v>
      </c>
      <c r="D131" s="80">
        <v>0</v>
      </c>
      <c r="E131" s="80">
        <v>1</v>
      </c>
      <c r="F131" s="80">
        <v>12</v>
      </c>
      <c r="G131" s="80">
        <v>12</v>
      </c>
      <c r="H131" s="80"/>
      <c r="I131" s="81">
        <v>1</v>
      </c>
    </row>
    <row r="132" spans="2:9" ht="12.75">
      <c r="B132" s="98">
        <v>2014</v>
      </c>
      <c r="C132" s="79">
        <v>2</v>
      </c>
      <c r="D132" s="80">
        <v>1</v>
      </c>
      <c r="E132" s="80">
        <v>1</v>
      </c>
      <c r="F132" s="80">
        <v>16</v>
      </c>
      <c r="G132" s="80">
        <v>16</v>
      </c>
      <c r="H132" s="80"/>
      <c r="I132" s="81">
        <v>3</v>
      </c>
    </row>
    <row r="133" spans="2:9" ht="12.75">
      <c r="B133" s="113">
        <v>2015</v>
      </c>
      <c r="C133" s="114">
        <v>3</v>
      </c>
      <c r="D133" s="115">
        <v>3</v>
      </c>
      <c r="E133" s="115">
        <v>0</v>
      </c>
      <c r="F133" s="115">
        <v>32</v>
      </c>
      <c r="G133" s="115">
        <v>25</v>
      </c>
      <c r="H133" s="115"/>
      <c r="I133" s="116">
        <v>8</v>
      </c>
    </row>
    <row r="134" spans="2:9" ht="12.75">
      <c r="B134" s="113">
        <v>2016</v>
      </c>
      <c r="C134" s="114">
        <v>3</v>
      </c>
      <c r="D134" s="115">
        <v>2</v>
      </c>
      <c r="E134" s="115">
        <v>1</v>
      </c>
      <c r="F134" s="115">
        <v>22</v>
      </c>
      <c r="G134" s="115">
        <v>27</v>
      </c>
      <c r="H134" s="115"/>
      <c r="I134" s="116">
        <v>5</v>
      </c>
    </row>
    <row r="135" spans="2:9" ht="12.75">
      <c r="B135" s="113">
        <v>2017</v>
      </c>
      <c r="C135" s="114">
        <v>3</v>
      </c>
      <c r="D135" s="115">
        <v>2</v>
      </c>
      <c r="E135" s="115">
        <v>1</v>
      </c>
      <c r="F135" s="115">
        <v>28</v>
      </c>
      <c r="G135" s="115">
        <v>18</v>
      </c>
      <c r="H135" s="115"/>
      <c r="I135" s="116">
        <v>7</v>
      </c>
    </row>
    <row r="136" spans="2:9" ht="12.75">
      <c r="B136" s="113">
        <v>2018</v>
      </c>
      <c r="C136" s="114">
        <v>3</v>
      </c>
      <c r="D136" s="115">
        <v>3</v>
      </c>
      <c r="E136" s="115">
        <v>0</v>
      </c>
      <c r="F136" s="115">
        <v>43</v>
      </c>
      <c r="G136" s="115">
        <v>26</v>
      </c>
      <c r="H136" s="115"/>
      <c r="I136" s="116">
        <v>8</v>
      </c>
    </row>
    <row r="137" spans="2:9" ht="12.75">
      <c r="B137" s="113">
        <v>2019</v>
      </c>
      <c r="C137" s="114">
        <v>4</v>
      </c>
      <c r="D137" s="115">
        <v>4</v>
      </c>
      <c r="E137" s="115">
        <v>0</v>
      </c>
      <c r="F137" s="115">
        <v>36</v>
      </c>
      <c r="G137" s="115">
        <v>32</v>
      </c>
      <c r="H137" s="115"/>
      <c r="I137" s="116">
        <v>10</v>
      </c>
    </row>
    <row r="138" spans="2:9" ht="12.75">
      <c r="B138" s="113">
        <v>2021</v>
      </c>
      <c r="C138" s="114">
        <v>2</v>
      </c>
      <c r="D138" s="115">
        <v>1</v>
      </c>
      <c r="E138" s="115">
        <v>1</v>
      </c>
      <c r="F138" s="115">
        <v>15</v>
      </c>
      <c r="G138" s="115">
        <v>15</v>
      </c>
      <c r="H138" s="115"/>
      <c r="I138" s="116">
        <v>3</v>
      </c>
    </row>
    <row r="139" spans="2:9" ht="12.75">
      <c r="B139" s="113">
        <v>2022</v>
      </c>
      <c r="C139" s="114">
        <v>3</v>
      </c>
      <c r="D139" s="115">
        <v>2</v>
      </c>
      <c r="E139" s="115">
        <v>1</v>
      </c>
      <c r="F139" s="115">
        <v>21</v>
      </c>
      <c r="G139" s="115">
        <v>19</v>
      </c>
      <c r="H139" s="115"/>
      <c r="I139" s="116">
        <v>6</v>
      </c>
    </row>
    <row r="140" spans="2:9" ht="13.5" thickBot="1">
      <c r="B140" s="99"/>
      <c r="C140" s="43">
        <f>SUM(C126:C139)</f>
        <v>33</v>
      </c>
      <c r="D140" s="44">
        <f>SUM(D126:D139)</f>
        <v>23</v>
      </c>
      <c r="E140" s="44">
        <f>SUM(E126:E139)</f>
        <v>10</v>
      </c>
      <c r="F140" s="44">
        <f>SUM(F126:F139)</f>
        <v>298</v>
      </c>
      <c r="G140" s="44">
        <f>SUM(G126:G139)</f>
        <v>257</v>
      </c>
      <c r="H140" s="46">
        <f>SUM(F140-G140)</f>
        <v>41</v>
      </c>
      <c r="I140" s="47">
        <f>SUM(I126:I139)</f>
        <v>64</v>
      </c>
    </row>
    <row r="141" ht="13.5" thickBot="1"/>
    <row r="142" spans="2:9" ht="12.75">
      <c r="B142" s="68" t="s">
        <v>20</v>
      </c>
      <c r="C142" s="69" t="s">
        <v>37</v>
      </c>
      <c r="D142" s="70" t="s">
        <v>38</v>
      </c>
      <c r="E142" s="70" t="s">
        <v>39</v>
      </c>
      <c r="F142" s="70" t="s">
        <v>40</v>
      </c>
      <c r="G142" s="70" t="s">
        <v>41</v>
      </c>
      <c r="H142" s="70" t="s">
        <v>42</v>
      </c>
      <c r="I142" s="71" t="s">
        <v>43</v>
      </c>
    </row>
    <row r="143" spans="2:9" ht="12.75">
      <c r="B143" s="67">
        <v>2006</v>
      </c>
      <c r="C143" s="72">
        <v>2</v>
      </c>
      <c r="D143" s="73">
        <v>1</v>
      </c>
      <c r="E143" s="73">
        <v>1</v>
      </c>
      <c r="F143" s="82">
        <v>14</v>
      </c>
      <c r="G143" s="82">
        <v>14</v>
      </c>
      <c r="H143" s="73"/>
      <c r="I143" s="74">
        <v>3</v>
      </c>
    </row>
    <row r="144" spans="2:9" ht="12.75">
      <c r="B144" s="65">
        <v>2009</v>
      </c>
      <c r="C144" s="83">
        <v>2</v>
      </c>
      <c r="D144" s="84">
        <v>1</v>
      </c>
      <c r="E144" s="84">
        <v>1</v>
      </c>
      <c r="F144" s="92">
        <v>14</v>
      </c>
      <c r="G144" s="85">
        <v>15</v>
      </c>
      <c r="H144" s="85"/>
      <c r="I144" s="86">
        <v>3</v>
      </c>
    </row>
    <row r="145" spans="2:9" ht="12.75">
      <c r="B145" s="66">
        <v>2010</v>
      </c>
      <c r="C145" s="83">
        <v>1</v>
      </c>
      <c r="D145" s="84">
        <v>0</v>
      </c>
      <c r="E145" s="84">
        <v>1</v>
      </c>
      <c r="F145" s="92">
        <v>5</v>
      </c>
      <c r="G145" s="85">
        <v>8</v>
      </c>
      <c r="H145" s="85"/>
      <c r="I145" s="86">
        <v>0</v>
      </c>
    </row>
    <row r="146" spans="2:9" ht="12.75">
      <c r="B146" s="98">
        <v>2011</v>
      </c>
      <c r="C146" s="79">
        <v>2</v>
      </c>
      <c r="D146" s="80">
        <v>1</v>
      </c>
      <c r="E146" s="80">
        <v>1</v>
      </c>
      <c r="F146" s="80">
        <v>15</v>
      </c>
      <c r="G146" s="80">
        <v>15</v>
      </c>
      <c r="H146" s="80"/>
      <c r="I146" s="81">
        <v>3</v>
      </c>
    </row>
    <row r="147" spans="2:9" ht="12.75">
      <c r="B147" s="98">
        <v>2012</v>
      </c>
      <c r="C147" s="79">
        <v>2</v>
      </c>
      <c r="D147" s="80">
        <v>1</v>
      </c>
      <c r="E147" s="80">
        <v>1</v>
      </c>
      <c r="F147" s="80">
        <v>15</v>
      </c>
      <c r="G147" s="80">
        <v>12</v>
      </c>
      <c r="H147" s="80"/>
      <c r="I147" s="81">
        <v>4</v>
      </c>
    </row>
    <row r="148" spans="2:9" ht="12.75">
      <c r="B148" s="98">
        <v>2013</v>
      </c>
      <c r="C148" s="79">
        <v>1</v>
      </c>
      <c r="D148" s="80">
        <v>0</v>
      </c>
      <c r="E148" s="80">
        <v>1</v>
      </c>
      <c r="F148" s="80">
        <v>4</v>
      </c>
      <c r="G148" s="80">
        <v>9</v>
      </c>
      <c r="H148" s="80"/>
      <c r="I148" s="81">
        <v>0</v>
      </c>
    </row>
    <row r="149" spans="2:9" ht="12.75">
      <c r="B149" s="98">
        <v>2014</v>
      </c>
      <c r="C149" s="87">
        <v>0</v>
      </c>
      <c r="D149" s="88">
        <v>0</v>
      </c>
      <c r="E149" s="88">
        <v>0</v>
      </c>
      <c r="F149" s="91">
        <v>0</v>
      </c>
      <c r="G149" s="89">
        <v>0</v>
      </c>
      <c r="H149" s="89"/>
      <c r="I149" s="90">
        <v>0</v>
      </c>
    </row>
    <row r="150" spans="2:9" ht="12.75">
      <c r="B150" s="113">
        <v>2015</v>
      </c>
      <c r="C150" s="136">
        <v>1</v>
      </c>
      <c r="D150" s="137">
        <v>0</v>
      </c>
      <c r="E150" s="137">
        <v>1</v>
      </c>
      <c r="F150" s="138">
        <v>6</v>
      </c>
      <c r="G150" s="139">
        <v>9</v>
      </c>
      <c r="H150" s="139"/>
      <c r="I150" s="140">
        <v>0</v>
      </c>
    </row>
    <row r="151" spans="2:9" ht="12.75">
      <c r="B151" s="113">
        <v>2016</v>
      </c>
      <c r="C151" s="87">
        <v>0</v>
      </c>
      <c r="D151" s="88">
        <v>0</v>
      </c>
      <c r="E151" s="88">
        <v>0</v>
      </c>
      <c r="F151" s="91">
        <v>0</v>
      </c>
      <c r="G151" s="89">
        <v>0</v>
      </c>
      <c r="H151" s="89"/>
      <c r="I151" s="90">
        <v>0</v>
      </c>
    </row>
    <row r="152" spans="2:9" ht="12.75">
      <c r="B152" s="113">
        <v>2017</v>
      </c>
      <c r="C152" s="136">
        <v>3</v>
      </c>
      <c r="D152" s="137">
        <v>2</v>
      </c>
      <c r="E152" s="137">
        <v>1</v>
      </c>
      <c r="F152" s="138">
        <v>28</v>
      </c>
      <c r="G152" s="139">
        <v>22</v>
      </c>
      <c r="H152" s="139"/>
      <c r="I152" s="140">
        <v>8</v>
      </c>
    </row>
    <row r="153" spans="2:9" ht="12.75">
      <c r="B153" s="113">
        <v>2018</v>
      </c>
      <c r="C153" s="87">
        <v>0</v>
      </c>
      <c r="D153" s="88">
        <v>0</v>
      </c>
      <c r="E153" s="88">
        <v>0</v>
      </c>
      <c r="F153" s="91">
        <v>0</v>
      </c>
      <c r="G153" s="89">
        <v>0</v>
      </c>
      <c r="H153" s="89"/>
      <c r="I153" s="90">
        <v>0</v>
      </c>
    </row>
    <row r="154" spans="2:9" ht="12.75">
      <c r="B154" s="113">
        <v>2019</v>
      </c>
      <c r="C154" s="131">
        <v>0</v>
      </c>
      <c r="D154" s="132">
        <v>0</v>
      </c>
      <c r="E154" s="132">
        <v>0</v>
      </c>
      <c r="F154" s="133">
        <v>0</v>
      </c>
      <c r="G154" s="134">
        <v>0</v>
      </c>
      <c r="H154" s="134"/>
      <c r="I154" s="135">
        <v>0</v>
      </c>
    </row>
    <row r="155" spans="2:9" ht="12.75">
      <c r="B155" s="113">
        <v>2021</v>
      </c>
      <c r="C155" s="131">
        <v>0</v>
      </c>
      <c r="D155" s="132">
        <v>0</v>
      </c>
      <c r="E155" s="132">
        <v>0</v>
      </c>
      <c r="F155" s="133">
        <v>0</v>
      </c>
      <c r="G155" s="134">
        <v>0</v>
      </c>
      <c r="H155" s="134"/>
      <c r="I155" s="135">
        <v>0</v>
      </c>
    </row>
    <row r="156" spans="2:9" ht="12.75">
      <c r="B156" s="113">
        <v>2022</v>
      </c>
      <c r="C156" s="136">
        <v>1</v>
      </c>
      <c r="D156" s="137">
        <v>0</v>
      </c>
      <c r="E156" s="137">
        <v>1</v>
      </c>
      <c r="F156" s="138">
        <v>5</v>
      </c>
      <c r="G156" s="139">
        <v>9</v>
      </c>
      <c r="H156" s="139"/>
      <c r="I156" s="140">
        <v>0</v>
      </c>
    </row>
    <row r="157" spans="2:9" ht="13.5" thickBot="1">
      <c r="B157" s="99"/>
      <c r="C157" s="43">
        <f>SUM(C143:C156)</f>
        <v>15</v>
      </c>
      <c r="D157" s="44">
        <f>SUM(D143:D156)</f>
        <v>6</v>
      </c>
      <c r="E157" s="44">
        <f>SUM(E143:E156)</f>
        <v>9</v>
      </c>
      <c r="F157" s="46">
        <f>SUM(F143:F156)</f>
        <v>106</v>
      </c>
      <c r="G157" s="46">
        <f>SUM(G143:G156)</f>
        <v>113</v>
      </c>
      <c r="H157" s="46">
        <f>SUM(F157-G157)</f>
        <v>-7</v>
      </c>
      <c r="I157" s="47">
        <f>SUM(I143:I156)</f>
        <v>21</v>
      </c>
    </row>
    <row r="158" ht="13.5" thickBot="1"/>
    <row r="159" spans="2:9" ht="12.75">
      <c r="B159" s="68" t="s">
        <v>23</v>
      </c>
      <c r="C159" s="69" t="s">
        <v>37</v>
      </c>
      <c r="D159" s="70" t="s">
        <v>38</v>
      </c>
      <c r="E159" s="70" t="s">
        <v>39</v>
      </c>
      <c r="F159" s="70" t="s">
        <v>40</v>
      </c>
      <c r="G159" s="70" t="s">
        <v>41</v>
      </c>
      <c r="H159" s="70" t="s">
        <v>42</v>
      </c>
      <c r="I159" s="71" t="s">
        <v>43</v>
      </c>
    </row>
    <row r="160" spans="2:9" ht="12.75">
      <c r="B160" s="67">
        <v>2006</v>
      </c>
      <c r="C160" s="72">
        <v>2</v>
      </c>
      <c r="D160" s="73">
        <v>1</v>
      </c>
      <c r="E160" s="73">
        <v>1</v>
      </c>
      <c r="F160" s="82">
        <v>14</v>
      </c>
      <c r="G160" s="82">
        <v>14</v>
      </c>
      <c r="H160" s="73"/>
      <c r="I160" s="74">
        <v>3</v>
      </c>
    </row>
    <row r="161" spans="2:9" ht="12.75">
      <c r="B161" s="65">
        <v>2009</v>
      </c>
      <c r="C161" s="87">
        <v>0</v>
      </c>
      <c r="D161" s="88">
        <v>0</v>
      </c>
      <c r="E161" s="88">
        <v>0</v>
      </c>
      <c r="F161" s="91">
        <v>0</v>
      </c>
      <c r="G161" s="89">
        <v>0</v>
      </c>
      <c r="H161" s="89"/>
      <c r="I161" s="90">
        <v>0</v>
      </c>
    </row>
    <row r="162" spans="2:9" ht="12.75">
      <c r="B162" s="66">
        <v>2010</v>
      </c>
      <c r="C162" s="87">
        <v>0</v>
      </c>
      <c r="D162" s="88">
        <v>0</v>
      </c>
      <c r="E162" s="88">
        <v>0</v>
      </c>
      <c r="F162" s="91">
        <v>0</v>
      </c>
      <c r="G162" s="89">
        <v>0</v>
      </c>
      <c r="H162" s="89"/>
      <c r="I162" s="90">
        <v>0</v>
      </c>
    </row>
    <row r="163" spans="2:9" ht="12.75">
      <c r="B163" s="98">
        <v>2011</v>
      </c>
      <c r="C163" s="87">
        <v>0</v>
      </c>
      <c r="D163" s="88">
        <v>0</v>
      </c>
      <c r="E163" s="88">
        <v>0</v>
      </c>
      <c r="F163" s="91">
        <v>0</v>
      </c>
      <c r="G163" s="89">
        <v>0</v>
      </c>
      <c r="H163" s="89"/>
      <c r="I163" s="90">
        <v>0</v>
      </c>
    </row>
    <row r="164" spans="2:9" ht="12.75">
      <c r="B164" s="98">
        <v>2012</v>
      </c>
      <c r="C164" s="79">
        <v>1</v>
      </c>
      <c r="D164" s="80">
        <v>0</v>
      </c>
      <c r="E164" s="80">
        <v>1</v>
      </c>
      <c r="F164" s="80">
        <v>7</v>
      </c>
      <c r="G164" s="80">
        <v>9</v>
      </c>
      <c r="H164" s="80"/>
      <c r="I164" s="81">
        <v>0</v>
      </c>
    </row>
    <row r="165" spans="2:9" ht="12.75">
      <c r="B165" s="98">
        <v>2013</v>
      </c>
      <c r="C165" s="79">
        <v>1</v>
      </c>
      <c r="D165" s="80">
        <v>0</v>
      </c>
      <c r="E165" s="80">
        <v>1</v>
      </c>
      <c r="F165" s="80">
        <v>8</v>
      </c>
      <c r="G165" s="80">
        <v>9</v>
      </c>
      <c r="H165" s="80"/>
      <c r="I165" s="81">
        <v>0</v>
      </c>
    </row>
    <row r="166" spans="2:9" ht="12.75">
      <c r="B166" s="98">
        <v>2014</v>
      </c>
      <c r="C166" s="87">
        <v>0</v>
      </c>
      <c r="D166" s="88">
        <v>0</v>
      </c>
      <c r="E166" s="88">
        <v>0</v>
      </c>
      <c r="F166" s="91">
        <v>0</v>
      </c>
      <c r="G166" s="89">
        <v>0</v>
      </c>
      <c r="H166" s="89"/>
      <c r="I166" s="90">
        <v>0</v>
      </c>
    </row>
    <row r="167" spans="2:9" ht="12.75">
      <c r="B167" s="113">
        <v>2015</v>
      </c>
      <c r="C167" s="131">
        <v>0</v>
      </c>
      <c r="D167" s="132">
        <v>0</v>
      </c>
      <c r="E167" s="132">
        <v>0</v>
      </c>
      <c r="F167" s="133">
        <v>0</v>
      </c>
      <c r="G167" s="134">
        <v>0</v>
      </c>
      <c r="H167" s="134"/>
      <c r="I167" s="135">
        <v>0</v>
      </c>
    </row>
    <row r="168" spans="2:9" ht="12.75">
      <c r="B168" s="113">
        <v>2016</v>
      </c>
      <c r="C168" s="114">
        <v>2</v>
      </c>
      <c r="D168" s="115">
        <v>1</v>
      </c>
      <c r="E168" s="115">
        <v>1</v>
      </c>
      <c r="F168" s="115">
        <v>20</v>
      </c>
      <c r="G168" s="115">
        <v>16</v>
      </c>
      <c r="H168" s="115"/>
      <c r="I168" s="116">
        <v>3</v>
      </c>
    </row>
    <row r="169" spans="2:9" ht="12.75">
      <c r="B169" s="113">
        <v>2017</v>
      </c>
      <c r="C169" s="131">
        <v>0</v>
      </c>
      <c r="D169" s="132">
        <v>0</v>
      </c>
      <c r="E169" s="132">
        <v>0</v>
      </c>
      <c r="F169" s="133">
        <v>0</v>
      </c>
      <c r="G169" s="134">
        <v>0</v>
      </c>
      <c r="H169" s="134"/>
      <c r="I169" s="135">
        <v>0</v>
      </c>
    </row>
    <row r="170" spans="2:9" ht="12.75">
      <c r="B170" s="113">
        <v>2018</v>
      </c>
      <c r="C170" s="131">
        <v>0</v>
      </c>
      <c r="D170" s="132">
        <v>0</v>
      </c>
      <c r="E170" s="132">
        <v>0</v>
      </c>
      <c r="F170" s="133">
        <v>0</v>
      </c>
      <c r="G170" s="134">
        <v>0</v>
      </c>
      <c r="H170" s="134"/>
      <c r="I170" s="135">
        <v>0</v>
      </c>
    </row>
    <row r="171" spans="2:9" ht="12.75">
      <c r="B171" s="113">
        <v>2019</v>
      </c>
      <c r="C171" s="131">
        <v>0</v>
      </c>
      <c r="D171" s="132">
        <v>0</v>
      </c>
      <c r="E171" s="132">
        <v>0</v>
      </c>
      <c r="F171" s="133">
        <v>0</v>
      </c>
      <c r="G171" s="134">
        <v>0</v>
      </c>
      <c r="H171" s="134"/>
      <c r="I171" s="135">
        <v>0</v>
      </c>
    </row>
    <row r="172" spans="2:9" ht="12.75">
      <c r="B172" s="113">
        <v>2021</v>
      </c>
      <c r="C172" s="136">
        <v>3</v>
      </c>
      <c r="D172" s="137">
        <v>2</v>
      </c>
      <c r="E172" s="137">
        <v>1</v>
      </c>
      <c r="F172" s="138">
        <v>19</v>
      </c>
      <c r="G172" s="139">
        <v>14</v>
      </c>
      <c r="H172" s="139"/>
      <c r="I172" s="140">
        <v>6</v>
      </c>
    </row>
    <row r="173" spans="2:9" ht="12.75">
      <c r="B173" s="113">
        <v>2022</v>
      </c>
      <c r="C173" s="136">
        <v>1</v>
      </c>
      <c r="D173" s="137">
        <v>0</v>
      </c>
      <c r="E173" s="137">
        <v>1</v>
      </c>
      <c r="F173" s="138">
        <v>5</v>
      </c>
      <c r="G173" s="139">
        <v>7</v>
      </c>
      <c r="H173" s="139"/>
      <c r="I173" s="86">
        <v>0</v>
      </c>
    </row>
    <row r="174" spans="2:9" ht="13.5" thickBot="1">
      <c r="B174" s="99"/>
      <c r="C174" s="43">
        <f>SUM(C160:C173)</f>
        <v>10</v>
      </c>
      <c r="D174" s="44">
        <f>SUM(D160:D173)</f>
        <v>4</v>
      </c>
      <c r="E174" s="44">
        <f>SUM(E160:E173)</f>
        <v>6</v>
      </c>
      <c r="F174" s="44">
        <f>SUM(F160:F173)</f>
        <v>73</v>
      </c>
      <c r="G174" s="44">
        <f>SUM(G160:G173)</f>
        <v>69</v>
      </c>
      <c r="H174" s="44">
        <f>SUM(F174-G174)</f>
        <v>4</v>
      </c>
      <c r="I174" s="44">
        <f>SUM(I160:I173)</f>
        <v>12</v>
      </c>
    </row>
    <row r="175" ht="13.5" thickBot="1"/>
    <row r="176" spans="2:9" ht="12.75">
      <c r="B176" s="68" t="s">
        <v>16</v>
      </c>
      <c r="C176" s="69" t="s">
        <v>37</v>
      </c>
      <c r="D176" s="70" t="s">
        <v>38</v>
      </c>
      <c r="E176" s="70" t="s">
        <v>39</v>
      </c>
      <c r="F176" s="70" t="s">
        <v>40</v>
      </c>
      <c r="G176" s="70" t="s">
        <v>41</v>
      </c>
      <c r="H176" s="70" t="s">
        <v>42</v>
      </c>
      <c r="I176" s="71" t="s">
        <v>43</v>
      </c>
    </row>
    <row r="177" spans="2:9" ht="12.75">
      <c r="B177" s="67">
        <v>2006</v>
      </c>
      <c r="C177" s="72">
        <v>1</v>
      </c>
      <c r="D177" s="73">
        <v>0</v>
      </c>
      <c r="E177" s="73">
        <v>1</v>
      </c>
      <c r="F177" s="82">
        <v>8</v>
      </c>
      <c r="G177" s="82">
        <v>8</v>
      </c>
      <c r="H177" s="73"/>
      <c r="I177" s="74">
        <v>1</v>
      </c>
    </row>
    <row r="178" spans="2:9" ht="12.75">
      <c r="B178" s="65">
        <v>2009</v>
      </c>
      <c r="C178" s="87">
        <v>0</v>
      </c>
      <c r="D178" s="88">
        <v>0</v>
      </c>
      <c r="E178" s="88">
        <v>0</v>
      </c>
      <c r="F178" s="91">
        <v>0</v>
      </c>
      <c r="G178" s="89">
        <v>0</v>
      </c>
      <c r="H178" s="89"/>
      <c r="I178" s="90">
        <v>0</v>
      </c>
    </row>
    <row r="179" spans="2:9" ht="12.75">
      <c r="B179" s="66">
        <v>2010</v>
      </c>
      <c r="C179" s="87">
        <v>0</v>
      </c>
      <c r="D179" s="88">
        <v>0</v>
      </c>
      <c r="E179" s="88">
        <v>0</v>
      </c>
      <c r="F179" s="91">
        <v>0</v>
      </c>
      <c r="G179" s="89">
        <v>0</v>
      </c>
      <c r="H179" s="89"/>
      <c r="I179" s="90">
        <v>0</v>
      </c>
    </row>
    <row r="180" spans="2:9" ht="12.75">
      <c r="B180" s="98">
        <v>2011</v>
      </c>
      <c r="C180" s="87">
        <v>0</v>
      </c>
      <c r="D180" s="88">
        <v>0</v>
      </c>
      <c r="E180" s="88">
        <v>0</v>
      </c>
      <c r="F180" s="91">
        <v>0</v>
      </c>
      <c r="G180" s="89">
        <v>0</v>
      </c>
      <c r="H180" s="89"/>
      <c r="I180" s="90">
        <v>0</v>
      </c>
    </row>
    <row r="181" spans="2:9" ht="12.75">
      <c r="B181" s="98">
        <v>2012</v>
      </c>
      <c r="C181" s="79">
        <v>2</v>
      </c>
      <c r="D181" s="80">
        <v>1</v>
      </c>
      <c r="E181" s="80">
        <v>1</v>
      </c>
      <c r="F181" s="80">
        <v>14</v>
      </c>
      <c r="G181" s="80">
        <v>16</v>
      </c>
      <c r="H181" s="80"/>
      <c r="I181" s="81">
        <v>2</v>
      </c>
    </row>
    <row r="182" spans="2:9" ht="12.75">
      <c r="B182" s="98">
        <v>2013</v>
      </c>
      <c r="C182" s="79">
        <v>3</v>
      </c>
      <c r="D182" s="80">
        <v>2</v>
      </c>
      <c r="E182" s="80">
        <v>1</v>
      </c>
      <c r="F182" s="80">
        <v>28</v>
      </c>
      <c r="G182" s="80">
        <v>23</v>
      </c>
      <c r="H182" s="80"/>
      <c r="I182" s="81">
        <v>6</v>
      </c>
    </row>
    <row r="183" spans="2:9" ht="12.75">
      <c r="B183" s="98">
        <v>2014</v>
      </c>
      <c r="C183" s="87">
        <v>0</v>
      </c>
      <c r="D183" s="88">
        <v>0</v>
      </c>
      <c r="E183" s="88">
        <v>0</v>
      </c>
      <c r="F183" s="91">
        <v>0</v>
      </c>
      <c r="G183" s="89">
        <v>0</v>
      </c>
      <c r="H183" s="89"/>
      <c r="I183" s="90">
        <v>0</v>
      </c>
    </row>
    <row r="184" spans="2:9" ht="12.75">
      <c r="B184" s="113">
        <v>2015</v>
      </c>
      <c r="C184" s="136">
        <v>1</v>
      </c>
      <c r="D184" s="137">
        <v>0</v>
      </c>
      <c r="E184" s="137">
        <v>1</v>
      </c>
      <c r="F184" s="138">
        <v>7</v>
      </c>
      <c r="G184" s="139">
        <v>8</v>
      </c>
      <c r="H184" s="139"/>
      <c r="I184" s="140">
        <v>0</v>
      </c>
    </row>
    <row r="185" spans="2:9" ht="12.75">
      <c r="B185" s="113">
        <v>2016</v>
      </c>
      <c r="C185" s="114">
        <v>2</v>
      </c>
      <c r="D185" s="115">
        <v>1</v>
      </c>
      <c r="E185" s="115">
        <v>1</v>
      </c>
      <c r="F185" s="115">
        <v>21</v>
      </c>
      <c r="G185" s="115">
        <v>20</v>
      </c>
      <c r="H185" s="115"/>
      <c r="I185" s="116">
        <v>3</v>
      </c>
    </row>
    <row r="186" spans="2:9" ht="12.75">
      <c r="B186" s="113">
        <v>2017</v>
      </c>
      <c r="C186" s="87">
        <v>0</v>
      </c>
      <c r="D186" s="88">
        <v>0</v>
      </c>
      <c r="E186" s="88">
        <v>0</v>
      </c>
      <c r="F186" s="91">
        <v>0</v>
      </c>
      <c r="G186" s="89">
        <v>0</v>
      </c>
      <c r="H186" s="89"/>
      <c r="I186" s="90">
        <v>0</v>
      </c>
    </row>
    <row r="187" spans="2:9" ht="12.75">
      <c r="B187" s="113">
        <v>2018</v>
      </c>
      <c r="C187" s="131">
        <v>0</v>
      </c>
      <c r="D187" s="132">
        <v>0</v>
      </c>
      <c r="E187" s="132">
        <v>0</v>
      </c>
      <c r="F187" s="133">
        <v>0</v>
      </c>
      <c r="G187" s="134">
        <v>0</v>
      </c>
      <c r="H187" s="134"/>
      <c r="I187" s="135">
        <v>0</v>
      </c>
    </row>
    <row r="188" spans="2:9" ht="12.75">
      <c r="B188" s="113">
        <v>2019</v>
      </c>
      <c r="C188" s="114">
        <v>2</v>
      </c>
      <c r="D188" s="115">
        <v>1</v>
      </c>
      <c r="E188" s="115">
        <v>1</v>
      </c>
      <c r="F188" s="115">
        <v>11</v>
      </c>
      <c r="G188" s="115">
        <v>11</v>
      </c>
      <c r="H188" s="115"/>
      <c r="I188" s="116">
        <v>3</v>
      </c>
    </row>
    <row r="189" spans="2:9" ht="12.75">
      <c r="B189" s="113">
        <v>2021</v>
      </c>
      <c r="C189" s="114">
        <v>1</v>
      </c>
      <c r="D189" s="115">
        <v>0</v>
      </c>
      <c r="E189" s="115">
        <v>1</v>
      </c>
      <c r="F189" s="115">
        <v>6</v>
      </c>
      <c r="G189" s="115">
        <v>8</v>
      </c>
      <c r="H189" s="115"/>
      <c r="I189" s="116">
        <v>0</v>
      </c>
    </row>
    <row r="190" spans="2:9" ht="12.75">
      <c r="B190" s="113">
        <v>2022</v>
      </c>
      <c r="C190" s="131">
        <v>0</v>
      </c>
      <c r="D190" s="132">
        <v>0</v>
      </c>
      <c r="E190" s="132">
        <v>0</v>
      </c>
      <c r="F190" s="133">
        <v>0</v>
      </c>
      <c r="G190" s="134">
        <v>0</v>
      </c>
      <c r="H190" s="134"/>
      <c r="I190" s="135">
        <v>0</v>
      </c>
    </row>
    <row r="191" spans="2:9" ht="13.5" thickBot="1">
      <c r="B191" s="64"/>
      <c r="C191" s="43">
        <f>SUM(C177:C190)</f>
        <v>12</v>
      </c>
      <c r="D191" s="44">
        <f>SUM(D177:D190)</f>
        <v>5</v>
      </c>
      <c r="E191" s="44">
        <f>SUM(E177:E190)</f>
        <v>7</v>
      </c>
      <c r="F191" s="44">
        <f>SUM(F177:F190)</f>
        <v>95</v>
      </c>
      <c r="G191" s="44">
        <f>SUM(G177:G190)</f>
        <v>94</v>
      </c>
      <c r="H191" s="46">
        <f>SUM(F191-G191)</f>
        <v>1</v>
      </c>
      <c r="I191" s="47">
        <f>SUM(I177:I190)</f>
        <v>15</v>
      </c>
    </row>
    <row r="192" ht="13.5" thickBot="1"/>
    <row r="193" spans="2:9" ht="12.75">
      <c r="B193" s="68" t="s">
        <v>22</v>
      </c>
      <c r="C193" s="69" t="s">
        <v>37</v>
      </c>
      <c r="D193" s="70" t="s">
        <v>38</v>
      </c>
      <c r="E193" s="70" t="s">
        <v>39</v>
      </c>
      <c r="F193" s="70" t="s">
        <v>40</v>
      </c>
      <c r="G193" s="70" t="s">
        <v>41</v>
      </c>
      <c r="H193" s="70" t="s">
        <v>42</v>
      </c>
      <c r="I193" s="71" t="s">
        <v>43</v>
      </c>
    </row>
    <row r="194" spans="2:9" ht="12.75">
      <c r="B194" s="143">
        <v>2006</v>
      </c>
      <c r="C194" s="144">
        <v>1</v>
      </c>
      <c r="D194" s="145">
        <v>0</v>
      </c>
      <c r="E194" s="145">
        <v>1</v>
      </c>
      <c r="F194" s="146">
        <v>8</v>
      </c>
      <c r="G194" s="146">
        <v>9</v>
      </c>
      <c r="H194" s="145"/>
      <c r="I194" s="147">
        <v>0</v>
      </c>
    </row>
    <row r="195" spans="2:9" ht="12.75">
      <c r="B195" s="148">
        <v>2009</v>
      </c>
      <c r="C195" s="149">
        <v>0</v>
      </c>
      <c r="D195" s="150">
        <v>0</v>
      </c>
      <c r="E195" s="150">
        <v>0</v>
      </c>
      <c r="F195" s="151">
        <v>0</v>
      </c>
      <c r="G195" s="152">
        <v>0</v>
      </c>
      <c r="H195" s="152"/>
      <c r="I195" s="153">
        <v>0</v>
      </c>
    </row>
    <row r="196" spans="2:9" ht="12.75">
      <c r="B196" s="148">
        <v>2010</v>
      </c>
      <c r="C196" s="149">
        <v>0</v>
      </c>
      <c r="D196" s="150">
        <v>0</v>
      </c>
      <c r="E196" s="150">
        <v>0</v>
      </c>
      <c r="F196" s="151">
        <v>0</v>
      </c>
      <c r="G196" s="152">
        <v>0</v>
      </c>
      <c r="H196" s="152"/>
      <c r="I196" s="153">
        <v>0</v>
      </c>
    </row>
    <row r="197" spans="2:9" ht="12.75">
      <c r="B197" s="154">
        <v>2011</v>
      </c>
      <c r="C197" s="149">
        <v>1</v>
      </c>
      <c r="D197" s="150">
        <v>0</v>
      </c>
      <c r="E197" s="150">
        <v>1</v>
      </c>
      <c r="F197" s="150">
        <v>8</v>
      </c>
      <c r="G197" s="150">
        <v>8</v>
      </c>
      <c r="H197" s="150"/>
      <c r="I197" s="153">
        <v>1</v>
      </c>
    </row>
    <row r="198" spans="2:9" ht="12.75">
      <c r="B198" s="154">
        <v>2012</v>
      </c>
      <c r="C198" s="149">
        <v>1</v>
      </c>
      <c r="D198" s="150">
        <v>0</v>
      </c>
      <c r="E198" s="150">
        <v>1</v>
      </c>
      <c r="F198" s="150">
        <v>4</v>
      </c>
      <c r="G198" s="150">
        <v>7</v>
      </c>
      <c r="H198" s="150"/>
      <c r="I198" s="153">
        <v>0</v>
      </c>
    </row>
    <row r="199" spans="2:9" ht="12.75">
      <c r="B199" s="154">
        <v>2013</v>
      </c>
      <c r="C199" s="149">
        <v>0</v>
      </c>
      <c r="D199" s="150">
        <v>0</v>
      </c>
      <c r="E199" s="150">
        <v>0</v>
      </c>
      <c r="F199" s="151">
        <v>0</v>
      </c>
      <c r="G199" s="152">
        <v>0</v>
      </c>
      <c r="H199" s="152"/>
      <c r="I199" s="153">
        <v>0</v>
      </c>
    </row>
    <row r="200" spans="2:9" ht="12.75">
      <c r="B200" s="154">
        <v>2014</v>
      </c>
      <c r="C200" s="149">
        <v>3</v>
      </c>
      <c r="D200" s="150">
        <v>3</v>
      </c>
      <c r="E200" s="150">
        <v>0</v>
      </c>
      <c r="F200" s="150">
        <v>28</v>
      </c>
      <c r="G200" s="150">
        <v>20</v>
      </c>
      <c r="H200" s="150"/>
      <c r="I200" s="153">
        <v>9</v>
      </c>
    </row>
    <row r="201" spans="2:9" ht="12.75">
      <c r="B201" s="155">
        <v>2015</v>
      </c>
      <c r="C201" s="149">
        <v>0</v>
      </c>
      <c r="D201" s="150">
        <v>0</v>
      </c>
      <c r="E201" s="150">
        <v>0</v>
      </c>
      <c r="F201" s="151">
        <v>0</v>
      </c>
      <c r="G201" s="152">
        <v>0</v>
      </c>
      <c r="H201" s="152"/>
      <c r="I201" s="153">
        <v>0</v>
      </c>
    </row>
    <row r="202" spans="2:9" ht="12.75" hidden="1">
      <c r="B202" s="113"/>
      <c r="C202" s="114"/>
      <c r="D202" s="115"/>
      <c r="E202" s="115"/>
      <c r="F202" s="115"/>
      <c r="G202" s="115"/>
      <c r="H202" s="115"/>
      <c r="I202" s="116"/>
    </row>
    <row r="203" spans="2:9" ht="13.5" thickBot="1">
      <c r="B203" s="99"/>
      <c r="C203" s="43">
        <f>SUM(C194:C201)</f>
        <v>6</v>
      </c>
      <c r="D203" s="44">
        <f>SUM(D194:D201)</f>
        <v>3</v>
      </c>
      <c r="E203" s="44">
        <f>SUM(E194:E201)</f>
        <v>3</v>
      </c>
      <c r="F203" s="45">
        <f>F194+F195+F196+F197+F198+F199+F200</f>
        <v>48</v>
      </c>
      <c r="G203" s="46">
        <f>G194+G195+G196+G197+G198+G199+G200</f>
        <v>44</v>
      </c>
      <c r="H203" s="46">
        <f>F194+F195+F196+F197+F198+F199+F200-G194-G195-G196-G197-G198-G199-G200</f>
        <v>4</v>
      </c>
      <c r="I203" s="47">
        <f>SUM(I194:I201)</f>
        <v>10</v>
      </c>
    </row>
    <row r="204" ht="13.5" thickBot="1"/>
    <row r="205" spans="2:9" ht="12.75">
      <c r="B205" s="68" t="s">
        <v>12</v>
      </c>
      <c r="C205" s="69" t="s">
        <v>37</v>
      </c>
      <c r="D205" s="70" t="s">
        <v>38</v>
      </c>
      <c r="E205" s="70" t="s">
        <v>39</v>
      </c>
      <c r="F205" s="70" t="s">
        <v>40</v>
      </c>
      <c r="G205" s="70" t="s">
        <v>41</v>
      </c>
      <c r="H205" s="70" t="s">
        <v>42</v>
      </c>
      <c r="I205" s="71" t="s">
        <v>43</v>
      </c>
    </row>
    <row r="206" spans="2:9" ht="12.75">
      <c r="B206" s="67">
        <v>2006</v>
      </c>
      <c r="C206" s="72">
        <v>1</v>
      </c>
      <c r="D206" s="73">
        <v>0</v>
      </c>
      <c r="E206" s="73">
        <v>1</v>
      </c>
      <c r="F206" s="82">
        <v>6</v>
      </c>
      <c r="G206" s="82">
        <v>8</v>
      </c>
      <c r="H206" s="73"/>
      <c r="I206" s="74">
        <v>0</v>
      </c>
    </row>
    <row r="207" spans="2:9" ht="12.75">
      <c r="B207" s="65">
        <v>2009</v>
      </c>
      <c r="C207" s="83">
        <v>1</v>
      </c>
      <c r="D207" s="84">
        <v>0</v>
      </c>
      <c r="E207" s="84">
        <v>1</v>
      </c>
      <c r="F207" s="92">
        <v>7</v>
      </c>
      <c r="G207" s="85">
        <v>8</v>
      </c>
      <c r="H207" s="85"/>
      <c r="I207" s="86">
        <v>0</v>
      </c>
    </row>
    <row r="208" spans="2:9" ht="12.75">
      <c r="B208" s="66">
        <v>2010</v>
      </c>
      <c r="C208" s="87">
        <v>0</v>
      </c>
      <c r="D208" s="88">
        <v>0</v>
      </c>
      <c r="E208" s="88">
        <v>0</v>
      </c>
      <c r="F208" s="91">
        <v>0</v>
      </c>
      <c r="G208" s="89">
        <v>0</v>
      </c>
      <c r="H208" s="89"/>
      <c r="I208" s="90">
        <v>0</v>
      </c>
    </row>
    <row r="209" spans="2:9" ht="12.75">
      <c r="B209" s="98">
        <v>2011</v>
      </c>
      <c r="C209" s="87">
        <v>0</v>
      </c>
      <c r="D209" s="88">
        <v>0</v>
      </c>
      <c r="E209" s="88">
        <v>0</v>
      </c>
      <c r="F209" s="91">
        <v>0</v>
      </c>
      <c r="G209" s="89">
        <v>0</v>
      </c>
      <c r="H209" s="89"/>
      <c r="I209" s="90">
        <v>0</v>
      </c>
    </row>
    <row r="210" spans="2:9" ht="12.75">
      <c r="B210" s="98">
        <v>2012</v>
      </c>
      <c r="C210" s="87">
        <v>0</v>
      </c>
      <c r="D210" s="88">
        <v>0</v>
      </c>
      <c r="E210" s="88">
        <v>0</v>
      </c>
      <c r="F210" s="91">
        <v>0</v>
      </c>
      <c r="G210" s="89">
        <v>0</v>
      </c>
      <c r="H210" s="89"/>
      <c r="I210" s="90">
        <v>0</v>
      </c>
    </row>
    <row r="211" spans="2:9" ht="12.75">
      <c r="B211" s="98">
        <v>2013</v>
      </c>
      <c r="C211" s="87">
        <v>0</v>
      </c>
      <c r="D211" s="88">
        <v>0</v>
      </c>
      <c r="E211" s="88">
        <v>0</v>
      </c>
      <c r="F211" s="91">
        <v>0</v>
      </c>
      <c r="G211" s="89">
        <v>0</v>
      </c>
      <c r="H211" s="89"/>
      <c r="I211" s="90">
        <v>0</v>
      </c>
    </row>
    <row r="212" spans="2:9" ht="12.75">
      <c r="B212" s="98">
        <v>2014</v>
      </c>
      <c r="C212" s="79">
        <v>1</v>
      </c>
      <c r="D212" s="80">
        <v>0</v>
      </c>
      <c r="E212" s="80">
        <v>1</v>
      </c>
      <c r="F212" s="80">
        <v>6</v>
      </c>
      <c r="G212" s="80">
        <v>8</v>
      </c>
      <c r="H212" s="80"/>
      <c r="I212" s="81">
        <v>0</v>
      </c>
    </row>
    <row r="213" spans="2:9" ht="12.75">
      <c r="B213" s="113">
        <v>2015</v>
      </c>
      <c r="C213" s="87">
        <v>0</v>
      </c>
      <c r="D213" s="88">
        <v>0</v>
      </c>
      <c r="E213" s="88">
        <v>0</v>
      </c>
      <c r="F213" s="91">
        <v>0</v>
      </c>
      <c r="G213" s="89">
        <v>0</v>
      </c>
      <c r="H213" s="89"/>
      <c r="I213" s="90">
        <v>0</v>
      </c>
    </row>
    <row r="214" spans="2:9" ht="12.75">
      <c r="B214" s="113">
        <v>2016</v>
      </c>
      <c r="C214" s="87">
        <v>0</v>
      </c>
      <c r="D214" s="88">
        <v>0</v>
      </c>
      <c r="E214" s="88">
        <v>0</v>
      </c>
      <c r="F214" s="91">
        <v>0</v>
      </c>
      <c r="G214" s="89">
        <v>0</v>
      </c>
      <c r="H214" s="89"/>
      <c r="I214" s="90">
        <v>0</v>
      </c>
    </row>
    <row r="215" spans="2:9" ht="12.75">
      <c r="B215" s="113">
        <v>2017</v>
      </c>
      <c r="C215" s="87">
        <v>0</v>
      </c>
      <c r="D215" s="88">
        <v>0</v>
      </c>
      <c r="E215" s="88">
        <v>0</v>
      </c>
      <c r="F215" s="91">
        <v>0</v>
      </c>
      <c r="G215" s="89">
        <v>0</v>
      </c>
      <c r="H215" s="89"/>
      <c r="I215" s="90">
        <v>0</v>
      </c>
    </row>
    <row r="216" spans="2:9" ht="12.75">
      <c r="B216" s="113">
        <v>2018</v>
      </c>
      <c r="C216" s="131">
        <v>0</v>
      </c>
      <c r="D216" s="132">
        <v>0</v>
      </c>
      <c r="E216" s="132">
        <v>0</v>
      </c>
      <c r="F216" s="133">
        <v>0</v>
      </c>
      <c r="G216" s="134">
        <v>0</v>
      </c>
      <c r="H216" s="134"/>
      <c r="I216" s="135">
        <v>0</v>
      </c>
    </row>
    <row r="217" spans="2:9" ht="12.75">
      <c r="B217" s="98">
        <v>2019</v>
      </c>
      <c r="C217" s="79">
        <v>1</v>
      </c>
      <c r="D217" s="80">
        <v>0</v>
      </c>
      <c r="E217" s="80">
        <v>1</v>
      </c>
      <c r="F217" s="80">
        <v>5</v>
      </c>
      <c r="G217" s="80">
        <v>5</v>
      </c>
      <c r="H217" s="80"/>
      <c r="I217" s="81">
        <v>1</v>
      </c>
    </row>
    <row r="218" spans="2:9" ht="12.75">
      <c r="B218" s="113">
        <v>2021</v>
      </c>
      <c r="C218" s="114">
        <v>2</v>
      </c>
      <c r="D218" s="115">
        <v>1</v>
      </c>
      <c r="E218" s="115">
        <v>1</v>
      </c>
      <c r="F218" s="115">
        <v>13</v>
      </c>
      <c r="G218" s="115">
        <v>15</v>
      </c>
      <c r="H218" s="115"/>
      <c r="I218" s="116">
        <v>3</v>
      </c>
    </row>
    <row r="219" spans="2:9" ht="12.75">
      <c r="B219" s="113">
        <v>2022</v>
      </c>
      <c r="C219" s="114">
        <v>3</v>
      </c>
      <c r="D219" s="115">
        <v>2</v>
      </c>
      <c r="E219" s="115">
        <v>1</v>
      </c>
      <c r="F219" s="115">
        <v>16</v>
      </c>
      <c r="G219" s="115">
        <v>17</v>
      </c>
      <c r="H219" s="115"/>
      <c r="I219" s="116">
        <v>6</v>
      </c>
    </row>
    <row r="220" spans="2:9" ht="13.5" thickBot="1">
      <c r="B220" s="99"/>
      <c r="C220" s="43">
        <f>SUM(C206:C219)</f>
        <v>9</v>
      </c>
      <c r="D220" s="44">
        <f>SUM(D206:D219)</f>
        <v>3</v>
      </c>
      <c r="E220" s="44">
        <f>SUM(E206:E219)</f>
        <v>6</v>
      </c>
      <c r="F220" s="44">
        <f>SUM(F206:F219)</f>
        <v>53</v>
      </c>
      <c r="G220" s="44">
        <f>SUM(G206:G219)</f>
        <v>61</v>
      </c>
      <c r="H220" s="46">
        <f>SUM(F220-G220)</f>
        <v>-8</v>
      </c>
      <c r="I220" s="47">
        <f>SUM(I206:I219)</f>
        <v>10</v>
      </c>
    </row>
    <row r="221" ht="13.5" thickBot="1"/>
    <row r="222" spans="2:9" ht="12.75">
      <c r="B222" s="68" t="s">
        <v>8</v>
      </c>
      <c r="C222" s="69" t="s">
        <v>37</v>
      </c>
      <c r="D222" s="70" t="s">
        <v>38</v>
      </c>
      <c r="E222" s="70" t="s">
        <v>39</v>
      </c>
      <c r="F222" s="70" t="s">
        <v>40</v>
      </c>
      <c r="G222" s="70" t="s">
        <v>41</v>
      </c>
      <c r="H222" s="70" t="s">
        <v>42</v>
      </c>
      <c r="I222" s="71" t="s">
        <v>43</v>
      </c>
    </row>
    <row r="223" spans="2:9" ht="12.75">
      <c r="B223" s="67">
        <v>2006</v>
      </c>
      <c r="C223" s="72">
        <v>1</v>
      </c>
      <c r="D223" s="73">
        <v>0</v>
      </c>
      <c r="E223" s="73">
        <v>1</v>
      </c>
      <c r="F223" s="82">
        <v>6</v>
      </c>
      <c r="G223" s="82">
        <v>9</v>
      </c>
      <c r="H223" s="73"/>
      <c r="I223" s="74">
        <v>0</v>
      </c>
    </row>
    <row r="224" spans="2:9" ht="12.75">
      <c r="B224" s="65">
        <v>2009</v>
      </c>
      <c r="C224" s="83">
        <v>1</v>
      </c>
      <c r="D224" s="84">
        <v>0</v>
      </c>
      <c r="E224" s="84">
        <v>1</v>
      </c>
      <c r="F224" s="92">
        <v>5</v>
      </c>
      <c r="G224" s="85">
        <v>8</v>
      </c>
      <c r="H224" s="85"/>
      <c r="I224" s="86">
        <v>0</v>
      </c>
    </row>
    <row r="225" spans="2:9" ht="12.75">
      <c r="B225" s="66">
        <v>2010</v>
      </c>
      <c r="C225" s="87">
        <v>0</v>
      </c>
      <c r="D225" s="88">
        <v>0</v>
      </c>
      <c r="E225" s="88">
        <v>0</v>
      </c>
      <c r="F225" s="91">
        <v>0</v>
      </c>
      <c r="G225" s="89">
        <v>0</v>
      </c>
      <c r="H225" s="89"/>
      <c r="I225" s="90">
        <v>0</v>
      </c>
    </row>
    <row r="226" spans="2:9" ht="12.75">
      <c r="B226" s="98">
        <v>2011</v>
      </c>
      <c r="C226" s="87">
        <v>0</v>
      </c>
      <c r="D226" s="88">
        <v>0</v>
      </c>
      <c r="E226" s="88">
        <v>0</v>
      </c>
      <c r="F226" s="91">
        <v>0</v>
      </c>
      <c r="G226" s="89">
        <v>0</v>
      </c>
      <c r="H226" s="89"/>
      <c r="I226" s="90">
        <v>0</v>
      </c>
    </row>
    <row r="227" spans="2:9" ht="12.75">
      <c r="B227" s="98">
        <v>2012</v>
      </c>
      <c r="C227" s="87">
        <v>0</v>
      </c>
      <c r="D227" s="88">
        <v>0</v>
      </c>
      <c r="E227" s="88">
        <v>0</v>
      </c>
      <c r="F227" s="91">
        <v>0</v>
      </c>
      <c r="G227" s="89">
        <v>0</v>
      </c>
      <c r="H227" s="89"/>
      <c r="I227" s="90">
        <v>0</v>
      </c>
    </row>
    <row r="228" spans="2:9" ht="12.75">
      <c r="B228" s="98">
        <v>2013</v>
      </c>
      <c r="C228" s="87">
        <v>0</v>
      </c>
      <c r="D228" s="88">
        <v>0</v>
      </c>
      <c r="E228" s="88">
        <v>0</v>
      </c>
      <c r="F228" s="91">
        <v>0</v>
      </c>
      <c r="G228" s="89">
        <v>0</v>
      </c>
      <c r="H228" s="89"/>
      <c r="I228" s="90">
        <v>0</v>
      </c>
    </row>
    <row r="229" spans="2:9" ht="12.75">
      <c r="B229" s="98">
        <v>2014</v>
      </c>
      <c r="C229" s="87">
        <v>0</v>
      </c>
      <c r="D229" s="88">
        <v>0</v>
      </c>
      <c r="E229" s="88">
        <v>0</v>
      </c>
      <c r="F229" s="91">
        <v>0</v>
      </c>
      <c r="G229" s="89">
        <v>0</v>
      </c>
      <c r="H229" s="89"/>
      <c r="I229" s="90">
        <v>0</v>
      </c>
    </row>
    <row r="230" spans="2:9" ht="12.75">
      <c r="B230" s="113">
        <v>2015</v>
      </c>
      <c r="C230" s="136">
        <v>1</v>
      </c>
      <c r="D230" s="137">
        <v>0</v>
      </c>
      <c r="E230" s="137">
        <v>1</v>
      </c>
      <c r="F230" s="138">
        <v>8</v>
      </c>
      <c r="G230" s="139">
        <v>9</v>
      </c>
      <c r="H230" s="139"/>
      <c r="I230" s="140">
        <v>0</v>
      </c>
    </row>
    <row r="231" spans="2:9" ht="12.75">
      <c r="B231" s="113">
        <v>2016</v>
      </c>
      <c r="C231" s="114">
        <v>3</v>
      </c>
      <c r="D231" s="115">
        <v>3</v>
      </c>
      <c r="E231" s="115">
        <v>0</v>
      </c>
      <c r="F231" s="115">
        <v>31</v>
      </c>
      <c r="G231" s="115">
        <v>19</v>
      </c>
      <c r="H231" s="115"/>
      <c r="I231" s="116">
        <v>8</v>
      </c>
    </row>
    <row r="232" spans="2:9" ht="12.75">
      <c r="B232" s="113">
        <v>2017</v>
      </c>
      <c r="C232" s="114">
        <v>2</v>
      </c>
      <c r="D232" s="115">
        <v>1</v>
      </c>
      <c r="E232" s="115">
        <v>1</v>
      </c>
      <c r="F232" s="115">
        <v>11</v>
      </c>
      <c r="G232" s="115">
        <v>10</v>
      </c>
      <c r="H232" s="115"/>
      <c r="I232" s="116">
        <v>3</v>
      </c>
    </row>
    <row r="233" spans="2:9" ht="12.75">
      <c r="B233" s="113">
        <v>2018</v>
      </c>
      <c r="C233" s="114">
        <v>3</v>
      </c>
      <c r="D233" s="115">
        <v>2</v>
      </c>
      <c r="E233" s="115">
        <v>1</v>
      </c>
      <c r="F233" s="115">
        <v>23</v>
      </c>
      <c r="G233" s="115">
        <v>26</v>
      </c>
      <c r="H233" s="115"/>
      <c r="I233" s="116">
        <v>5</v>
      </c>
    </row>
    <row r="234" spans="2:9" ht="12.75">
      <c r="B234" s="113">
        <v>2019</v>
      </c>
      <c r="C234" s="114">
        <v>3</v>
      </c>
      <c r="D234" s="115">
        <v>2</v>
      </c>
      <c r="E234" s="115">
        <v>1</v>
      </c>
      <c r="F234" s="115">
        <v>22</v>
      </c>
      <c r="G234" s="115">
        <v>24</v>
      </c>
      <c r="H234" s="115"/>
      <c r="I234" s="116">
        <v>5</v>
      </c>
    </row>
    <row r="235" spans="2:9" ht="12.75">
      <c r="B235" s="113">
        <v>2021</v>
      </c>
      <c r="C235" s="114">
        <v>1</v>
      </c>
      <c r="D235" s="115">
        <v>0</v>
      </c>
      <c r="E235" s="115">
        <v>1</v>
      </c>
      <c r="F235" s="115">
        <v>3</v>
      </c>
      <c r="G235" s="115">
        <v>8</v>
      </c>
      <c r="H235" s="115"/>
      <c r="I235" s="116">
        <v>0</v>
      </c>
    </row>
    <row r="236" spans="2:9" ht="12.75">
      <c r="B236" s="113">
        <v>2022</v>
      </c>
      <c r="C236" s="114">
        <v>1</v>
      </c>
      <c r="D236" s="115">
        <v>0</v>
      </c>
      <c r="E236" s="115">
        <v>1</v>
      </c>
      <c r="F236" s="115">
        <v>8</v>
      </c>
      <c r="G236" s="115">
        <v>9</v>
      </c>
      <c r="H236" s="115"/>
      <c r="I236" s="116">
        <v>0</v>
      </c>
    </row>
    <row r="237" spans="2:9" ht="13.5" thickBot="1">
      <c r="B237" s="64"/>
      <c r="C237" s="43">
        <f>SUM(C223:C236)</f>
        <v>16</v>
      </c>
      <c r="D237" s="44">
        <f>SUM(D223:D236)</f>
        <v>8</v>
      </c>
      <c r="E237" s="44">
        <f>SUM(E223:E236)</f>
        <v>8</v>
      </c>
      <c r="F237" s="44">
        <f>SUM(F223:F236)</f>
        <v>117</v>
      </c>
      <c r="G237" s="44">
        <f>SUM(G223:G236)</f>
        <v>122</v>
      </c>
      <c r="H237" s="46">
        <f>SUM(F237-G237)</f>
        <v>-5</v>
      </c>
      <c r="I237" s="47">
        <f>SUM(I223:I236)</f>
        <v>21</v>
      </c>
    </row>
    <row r="238" ht="13.5" thickBot="1"/>
    <row r="239" spans="2:9" ht="12.75">
      <c r="B239" s="68" t="s">
        <v>19</v>
      </c>
      <c r="C239" s="69" t="s">
        <v>37</v>
      </c>
      <c r="D239" s="70" t="s">
        <v>38</v>
      </c>
      <c r="E239" s="70" t="s">
        <v>39</v>
      </c>
      <c r="F239" s="70" t="s">
        <v>40</v>
      </c>
      <c r="G239" s="70" t="s">
        <v>41</v>
      </c>
      <c r="H239" s="70" t="s">
        <v>42</v>
      </c>
      <c r="I239" s="71" t="s">
        <v>43</v>
      </c>
    </row>
    <row r="240" spans="2:9" ht="12.75">
      <c r="B240" s="67">
        <v>2006</v>
      </c>
      <c r="C240" s="72">
        <v>1</v>
      </c>
      <c r="D240" s="73">
        <v>0</v>
      </c>
      <c r="E240" s="73">
        <v>1</v>
      </c>
      <c r="F240" s="82">
        <v>5</v>
      </c>
      <c r="G240" s="82">
        <v>7</v>
      </c>
      <c r="H240" s="73"/>
      <c r="I240" s="74">
        <v>0</v>
      </c>
    </row>
    <row r="241" spans="2:9" ht="12.75">
      <c r="B241" s="65">
        <v>2009</v>
      </c>
      <c r="C241" s="83">
        <v>1</v>
      </c>
      <c r="D241" s="84">
        <v>0</v>
      </c>
      <c r="E241" s="84">
        <v>1</v>
      </c>
      <c r="F241" s="92">
        <v>8</v>
      </c>
      <c r="G241" s="85">
        <v>17</v>
      </c>
      <c r="H241" s="85"/>
      <c r="I241" s="86">
        <v>0</v>
      </c>
    </row>
    <row r="242" spans="2:9" ht="12.75">
      <c r="B242" s="66">
        <v>2010</v>
      </c>
      <c r="C242" s="87">
        <v>0</v>
      </c>
      <c r="D242" s="88">
        <v>0</v>
      </c>
      <c r="E242" s="88">
        <v>0</v>
      </c>
      <c r="F242" s="91">
        <v>0</v>
      </c>
      <c r="G242" s="89">
        <v>0</v>
      </c>
      <c r="H242" s="89"/>
      <c r="I242" s="90">
        <v>0</v>
      </c>
    </row>
    <row r="243" spans="2:9" ht="12.75">
      <c r="B243" s="98">
        <v>2011</v>
      </c>
      <c r="C243" s="87">
        <v>0</v>
      </c>
      <c r="D243" s="88">
        <v>0</v>
      </c>
      <c r="E243" s="88">
        <v>0</v>
      </c>
      <c r="F243" s="91">
        <v>0</v>
      </c>
      <c r="G243" s="89">
        <v>0</v>
      </c>
      <c r="H243" s="89"/>
      <c r="I243" s="90">
        <v>0</v>
      </c>
    </row>
    <row r="244" spans="2:9" ht="12.75">
      <c r="B244" s="98">
        <v>2012</v>
      </c>
      <c r="C244" s="79">
        <v>3</v>
      </c>
      <c r="D244" s="80">
        <v>2</v>
      </c>
      <c r="E244" s="80">
        <v>1</v>
      </c>
      <c r="F244" s="80">
        <v>26</v>
      </c>
      <c r="G244" s="80">
        <v>22</v>
      </c>
      <c r="H244" s="80"/>
      <c r="I244" s="81">
        <v>6</v>
      </c>
    </row>
    <row r="245" spans="2:9" ht="12.75">
      <c r="B245" s="98">
        <v>2013</v>
      </c>
      <c r="C245" s="79">
        <v>3</v>
      </c>
      <c r="D245" s="80">
        <v>2</v>
      </c>
      <c r="E245" s="80">
        <v>1</v>
      </c>
      <c r="F245" s="80">
        <v>27</v>
      </c>
      <c r="G245" s="80">
        <v>27</v>
      </c>
      <c r="H245" s="80"/>
      <c r="I245" s="81">
        <v>5</v>
      </c>
    </row>
    <row r="246" spans="2:9" ht="12.75">
      <c r="B246" s="98">
        <v>2014</v>
      </c>
      <c r="C246" s="87">
        <v>0</v>
      </c>
      <c r="D246" s="88">
        <v>0</v>
      </c>
      <c r="E246" s="88">
        <v>0</v>
      </c>
      <c r="F246" s="91">
        <v>0</v>
      </c>
      <c r="G246" s="89">
        <v>0</v>
      </c>
      <c r="H246" s="89"/>
      <c r="I246" s="90">
        <v>0</v>
      </c>
    </row>
    <row r="247" spans="2:9" ht="12.75">
      <c r="B247" s="113">
        <v>2015</v>
      </c>
      <c r="C247" s="136">
        <v>2</v>
      </c>
      <c r="D247" s="137">
        <v>1</v>
      </c>
      <c r="E247" s="137">
        <v>1</v>
      </c>
      <c r="F247" s="138">
        <v>14</v>
      </c>
      <c r="G247" s="139">
        <v>13</v>
      </c>
      <c r="H247" s="139"/>
      <c r="I247" s="140">
        <v>4</v>
      </c>
    </row>
    <row r="248" spans="2:9" ht="12.75">
      <c r="B248" s="113">
        <v>2016</v>
      </c>
      <c r="C248" s="114">
        <v>1</v>
      </c>
      <c r="D248" s="115">
        <v>0</v>
      </c>
      <c r="E248" s="115">
        <v>1</v>
      </c>
      <c r="F248" s="115">
        <v>4</v>
      </c>
      <c r="G248" s="115">
        <v>5</v>
      </c>
      <c r="H248" s="115"/>
      <c r="I248" s="116">
        <v>0</v>
      </c>
    </row>
    <row r="249" spans="2:9" ht="12.75">
      <c r="B249" s="113">
        <v>2017</v>
      </c>
      <c r="C249" s="87">
        <v>0</v>
      </c>
      <c r="D249" s="88">
        <v>0</v>
      </c>
      <c r="E249" s="88">
        <v>0</v>
      </c>
      <c r="F249" s="91">
        <v>0</v>
      </c>
      <c r="G249" s="89">
        <v>0</v>
      </c>
      <c r="H249" s="89"/>
      <c r="I249" s="90">
        <v>0</v>
      </c>
    </row>
    <row r="250" spans="2:9" ht="12.75">
      <c r="B250" s="113">
        <v>2018</v>
      </c>
      <c r="C250" s="131">
        <v>0</v>
      </c>
      <c r="D250" s="132">
        <v>0</v>
      </c>
      <c r="E250" s="132">
        <v>0</v>
      </c>
      <c r="F250" s="133">
        <v>0</v>
      </c>
      <c r="G250" s="134">
        <v>0</v>
      </c>
      <c r="H250" s="134"/>
      <c r="I250" s="135">
        <v>0</v>
      </c>
    </row>
    <row r="251" spans="2:9" ht="12.75">
      <c r="B251" s="113">
        <v>2019</v>
      </c>
      <c r="C251" s="131">
        <v>0</v>
      </c>
      <c r="D251" s="132">
        <v>0</v>
      </c>
      <c r="E251" s="132">
        <v>0</v>
      </c>
      <c r="F251" s="133">
        <v>0</v>
      </c>
      <c r="G251" s="134">
        <v>0</v>
      </c>
      <c r="H251" s="134"/>
      <c r="I251" s="135">
        <v>0</v>
      </c>
    </row>
    <row r="252" spans="2:9" ht="12.75">
      <c r="B252" s="113">
        <v>2021</v>
      </c>
      <c r="C252" s="136">
        <v>4</v>
      </c>
      <c r="D252" s="137">
        <v>4</v>
      </c>
      <c r="E252" s="137">
        <v>0</v>
      </c>
      <c r="F252" s="138">
        <v>29</v>
      </c>
      <c r="G252" s="139">
        <v>25</v>
      </c>
      <c r="H252" s="139"/>
      <c r="I252" s="140">
        <v>11</v>
      </c>
    </row>
    <row r="253" spans="2:9" ht="12.75">
      <c r="B253" s="113">
        <v>2022</v>
      </c>
      <c r="C253" s="136">
        <v>1</v>
      </c>
      <c r="D253" s="137">
        <v>0</v>
      </c>
      <c r="E253" s="137">
        <v>1</v>
      </c>
      <c r="F253" s="138">
        <v>5</v>
      </c>
      <c r="G253" s="139">
        <v>6</v>
      </c>
      <c r="H253" s="139"/>
      <c r="I253" s="140">
        <v>0</v>
      </c>
    </row>
    <row r="254" spans="2:9" ht="13.5" thickBot="1">
      <c r="B254" s="99"/>
      <c r="C254" s="43">
        <f>SUM(C240:C253)</f>
        <v>16</v>
      </c>
      <c r="D254" s="44">
        <f>SUM(D240:D253)</f>
        <v>9</v>
      </c>
      <c r="E254" s="44">
        <f>SUM(E240:E253)</f>
        <v>7</v>
      </c>
      <c r="F254" s="44">
        <f>SUM(F240:F253)</f>
        <v>118</v>
      </c>
      <c r="G254" s="44">
        <f>SUM(G240:G253)</f>
        <v>122</v>
      </c>
      <c r="H254" s="46">
        <f>SUM(F254-G254)</f>
        <v>-4</v>
      </c>
      <c r="I254" s="47">
        <f>SUM(I240:I253)</f>
        <v>26</v>
      </c>
    </row>
    <row r="255" spans="2:9" ht="13.5" thickBot="1">
      <c r="B255" s="159"/>
      <c r="C255" s="160"/>
      <c r="D255" s="160"/>
      <c r="E255" s="160"/>
      <c r="F255" s="161"/>
      <c r="G255" s="161"/>
      <c r="H255" s="161"/>
      <c r="I255" s="160"/>
    </row>
    <row r="256" spans="2:9" ht="12.75">
      <c r="B256" s="68" t="s">
        <v>76</v>
      </c>
      <c r="C256" s="69" t="s">
        <v>37</v>
      </c>
      <c r="D256" s="70" t="s">
        <v>38</v>
      </c>
      <c r="E256" s="70" t="s">
        <v>39</v>
      </c>
      <c r="F256" s="70" t="s">
        <v>40</v>
      </c>
      <c r="G256" s="70" t="s">
        <v>41</v>
      </c>
      <c r="H256" s="70" t="s">
        <v>42</v>
      </c>
      <c r="I256" s="71" t="s">
        <v>43</v>
      </c>
    </row>
    <row r="257" spans="2:9" ht="12.75">
      <c r="B257" s="67">
        <v>2018</v>
      </c>
      <c r="C257" s="72">
        <v>1</v>
      </c>
      <c r="D257" s="73">
        <v>0</v>
      </c>
      <c r="E257" s="73">
        <v>1</v>
      </c>
      <c r="F257" s="82">
        <v>12</v>
      </c>
      <c r="G257" s="82">
        <v>12</v>
      </c>
      <c r="H257" s="73"/>
      <c r="I257" s="74">
        <v>1</v>
      </c>
    </row>
    <row r="258" spans="2:9" ht="12.75">
      <c r="B258" s="162">
        <v>2019</v>
      </c>
      <c r="C258" s="87">
        <v>0</v>
      </c>
      <c r="D258" s="88">
        <v>0</v>
      </c>
      <c r="E258" s="88">
        <v>0</v>
      </c>
      <c r="F258" s="91">
        <v>0</v>
      </c>
      <c r="G258" s="89">
        <v>0</v>
      </c>
      <c r="H258" s="89"/>
      <c r="I258" s="90">
        <v>0</v>
      </c>
    </row>
    <row r="259" spans="2:9" ht="12.75">
      <c r="B259" s="162">
        <v>2021</v>
      </c>
      <c r="C259" s="136">
        <v>1</v>
      </c>
      <c r="D259" s="137">
        <v>0</v>
      </c>
      <c r="E259" s="137">
        <v>1</v>
      </c>
      <c r="F259" s="138">
        <v>6</v>
      </c>
      <c r="G259" s="139">
        <v>7</v>
      </c>
      <c r="H259" s="139"/>
      <c r="I259" s="140">
        <v>0</v>
      </c>
    </row>
    <row r="260" spans="2:9" ht="12.75">
      <c r="B260" s="162">
        <v>2022</v>
      </c>
      <c r="C260" s="87">
        <v>0</v>
      </c>
      <c r="D260" s="88">
        <v>0</v>
      </c>
      <c r="E260" s="88">
        <v>0</v>
      </c>
      <c r="F260" s="91">
        <v>0</v>
      </c>
      <c r="G260" s="89">
        <v>0</v>
      </c>
      <c r="H260" s="89"/>
      <c r="I260" s="90">
        <v>0</v>
      </c>
    </row>
    <row r="261" spans="2:9" ht="13.5" thickBot="1">
      <c r="B261" s="99"/>
      <c r="C261" s="43">
        <f>SUM(C257:C259)</f>
        <v>2</v>
      </c>
      <c r="D261" s="44">
        <f>SUM(D257:D259)</f>
        <v>0</v>
      </c>
      <c r="E261" s="44">
        <f>SUM(E257:E259)</f>
        <v>2</v>
      </c>
      <c r="F261" s="44">
        <f>SUM(F257:F259)</f>
        <v>18</v>
      </c>
      <c r="G261" s="44">
        <f>SUM(G257:G259)</f>
        <v>19</v>
      </c>
      <c r="H261" s="46">
        <f>SUM(F261-G261)</f>
        <v>-1</v>
      </c>
      <c r="I261" s="47">
        <f>SUM(I257:I259)</f>
        <v>1</v>
      </c>
    </row>
    <row r="262" spans="2:9" ht="13.5" thickBot="1">
      <c r="B262" s="159"/>
      <c r="C262" s="160"/>
      <c r="D262" s="160"/>
      <c r="E262" s="160"/>
      <c r="F262" s="161"/>
      <c r="G262" s="161"/>
      <c r="H262" s="161"/>
      <c r="I262" s="160"/>
    </row>
    <row r="263" spans="2:9" ht="12.75">
      <c r="B263" s="68" t="s">
        <v>83</v>
      </c>
      <c r="C263" s="69" t="s">
        <v>37</v>
      </c>
      <c r="D263" s="70" t="s">
        <v>38</v>
      </c>
      <c r="E263" s="70" t="s">
        <v>39</v>
      </c>
      <c r="F263" s="70" t="s">
        <v>40</v>
      </c>
      <c r="G263" s="70" t="s">
        <v>41</v>
      </c>
      <c r="H263" s="70" t="s">
        <v>42</v>
      </c>
      <c r="I263" s="71" t="s">
        <v>43</v>
      </c>
    </row>
    <row r="264" spans="2:9" ht="12.75">
      <c r="B264" s="67">
        <v>2006</v>
      </c>
      <c r="C264" s="87">
        <v>0</v>
      </c>
      <c r="D264" s="88">
        <v>0</v>
      </c>
      <c r="E264" s="88">
        <v>0</v>
      </c>
      <c r="F264" s="91">
        <v>0</v>
      </c>
      <c r="G264" s="89">
        <v>0</v>
      </c>
      <c r="H264" s="89"/>
      <c r="I264" s="90">
        <v>0</v>
      </c>
    </row>
    <row r="265" spans="2:9" ht="12.75">
      <c r="B265" s="65">
        <v>2009</v>
      </c>
      <c r="C265" s="87">
        <v>0</v>
      </c>
      <c r="D265" s="88">
        <v>0</v>
      </c>
      <c r="E265" s="88">
        <v>0</v>
      </c>
      <c r="F265" s="91">
        <v>0</v>
      </c>
      <c r="G265" s="89">
        <v>0</v>
      </c>
      <c r="H265" s="89"/>
      <c r="I265" s="90">
        <v>0</v>
      </c>
    </row>
    <row r="266" spans="2:9" ht="12.75">
      <c r="B266" s="66" t="s">
        <v>85</v>
      </c>
      <c r="C266" s="83">
        <v>1</v>
      </c>
      <c r="D266" s="84">
        <v>0</v>
      </c>
      <c r="E266" s="84">
        <v>1</v>
      </c>
      <c r="F266" s="92">
        <v>5</v>
      </c>
      <c r="G266" s="85">
        <v>7</v>
      </c>
      <c r="H266" s="85"/>
      <c r="I266" s="86">
        <v>0</v>
      </c>
    </row>
    <row r="267" spans="2:9" ht="12.75">
      <c r="B267" s="105">
        <v>2011</v>
      </c>
      <c r="C267" s="87">
        <v>0</v>
      </c>
      <c r="D267" s="88">
        <v>0</v>
      </c>
      <c r="E267" s="88">
        <v>0</v>
      </c>
      <c r="F267" s="91">
        <v>0</v>
      </c>
      <c r="G267" s="89">
        <v>0</v>
      </c>
      <c r="H267" s="89"/>
      <c r="I267" s="90">
        <v>0</v>
      </c>
    </row>
    <row r="268" spans="2:9" ht="12.75">
      <c r="B268" s="105" t="s">
        <v>84</v>
      </c>
      <c r="C268" s="79">
        <v>2</v>
      </c>
      <c r="D268" s="80">
        <v>1</v>
      </c>
      <c r="E268" s="80">
        <v>1</v>
      </c>
      <c r="F268" s="80">
        <v>16</v>
      </c>
      <c r="G268" s="80">
        <v>19</v>
      </c>
      <c r="H268" s="80"/>
      <c r="I268" s="81">
        <v>3</v>
      </c>
    </row>
    <row r="269" spans="2:9" ht="12.75">
      <c r="B269" s="98">
        <v>2013</v>
      </c>
      <c r="C269" s="87">
        <v>0</v>
      </c>
      <c r="D269" s="88">
        <v>0</v>
      </c>
      <c r="E269" s="88">
        <v>0</v>
      </c>
      <c r="F269" s="91">
        <v>0</v>
      </c>
      <c r="G269" s="89">
        <v>0</v>
      </c>
      <c r="H269" s="89"/>
      <c r="I269" s="90">
        <v>0</v>
      </c>
    </row>
    <row r="270" spans="2:9" ht="12.75">
      <c r="B270" s="98" t="s">
        <v>101</v>
      </c>
      <c r="C270" s="79">
        <v>2</v>
      </c>
      <c r="D270" s="80">
        <v>1</v>
      </c>
      <c r="E270" s="80">
        <v>1</v>
      </c>
      <c r="F270" s="80">
        <v>14</v>
      </c>
      <c r="G270" s="80">
        <v>13</v>
      </c>
      <c r="H270" s="80"/>
      <c r="I270" s="81">
        <v>3</v>
      </c>
    </row>
    <row r="271" spans="2:9" ht="12.75">
      <c r="B271" s="113">
        <v>2015</v>
      </c>
      <c r="C271" s="87">
        <v>0</v>
      </c>
      <c r="D271" s="88">
        <v>0</v>
      </c>
      <c r="E271" s="88">
        <v>0</v>
      </c>
      <c r="F271" s="91">
        <v>0</v>
      </c>
      <c r="G271" s="89">
        <v>0</v>
      </c>
      <c r="H271" s="89"/>
      <c r="I271" s="90">
        <v>0</v>
      </c>
    </row>
    <row r="272" spans="2:9" ht="12.75">
      <c r="B272" s="105" t="s">
        <v>118</v>
      </c>
      <c r="C272" s="114">
        <v>3</v>
      </c>
      <c r="D272" s="115">
        <v>2</v>
      </c>
      <c r="E272" s="115">
        <v>1</v>
      </c>
      <c r="F272" s="115">
        <v>24</v>
      </c>
      <c r="G272" s="115">
        <v>17</v>
      </c>
      <c r="H272" s="115"/>
      <c r="I272" s="116">
        <v>7</v>
      </c>
    </row>
    <row r="273" spans="2:9" ht="12.75">
      <c r="B273" s="157" t="s">
        <v>125</v>
      </c>
      <c r="C273" s="114">
        <v>1</v>
      </c>
      <c r="D273" s="115">
        <v>0</v>
      </c>
      <c r="E273" s="115">
        <v>1</v>
      </c>
      <c r="F273" s="115">
        <v>2</v>
      </c>
      <c r="G273" s="115">
        <v>4</v>
      </c>
      <c r="H273" s="115"/>
      <c r="I273" s="116">
        <v>0</v>
      </c>
    </row>
    <row r="274" spans="2:9" ht="12.75">
      <c r="B274" s="157">
        <v>2018</v>
      </c>
      <c r="C274" s="87">
        <v>0</v>
      </c>
      <c r="D274" s="88">
        <v>0</v>
      </c>
      <c r="E274" s="88">
        <v>0</v>
      </c>
      <c r="F274" s="91">
        <v>0</v>
      </c>
      <c r="G274" s="89">
        <v>0</v>
      </c>
      <c r="H274" s="89"/>
      <c r="I274" s="90">
        <v>0</v>
      </c>
    </row>
    <row r="275" spans="2:9" ht="12.75">
      <c r="B275" s="157">
        <v>2019</v>
      </c>
      <c r="C275" s="131">
        <v>0</v>
      </c>
      <c r="D275" s="132">
        <v>0</v>
      </c>
      <c r="E275" s="132">
        <v>0</v>
      </c>
      <c r="F275" s="133">
        <v>0</v>
      </c>
      <c r="G275" s="134">
        <v>0</v>
      </c>
      <c r="H275" s="134"/>
      <c r="I275" s="135">
        <v>0</v>
      </c>
    </row>
    <row r="276" spans="2:9" ht="12.75">
      <c r="B276" s="157">
        <v>2021</v>
      </c>
      <c r="C276" s="131">
        <v>0</v>
      </c>
      <c r="D276" s="132">
        <v>0</v>
      </c>
      <c r="E276" s="132">
        <v>0</v>
      </c>
      <c r="F276" s="133">
        <v>0</v>
      </c>
      <c r="G276" s="134">
        <v>0</v>
      </c>
      <c r="H276" s="134"/>
      <c r="I276" s="135">
        <v>0</v>
      </c>
    </row>
    <row r="277" spans="2:9" ht="12.75">
      <c r="B277" s="157">
        <v>2022</v>
      </c>
      <c r="C277" s="131">
        <v>0</v>
      </c>
      <c r="D277" s="132">
        <v>0</v>
      </c>
      <c r="E277" s="132">
        <v>0</v>
      </c>
      <c r="F277" s="133">
        <v>0</v>
      </c>
      <c r="G277" s="134">
        <v>0</v>
      </c>
      <c r="H277" s="134"/>
      <c r="I277" s="135">
        <v>0</v>
      </c>
    </row>
    <row r="278" spans="2:9" ht="13.5" thickBot="1">
      <c r="B278" s="99"/>
      <c r="C278" s="43">
        <f>SUM(C264:C277)</f>
        <v>9</v>
      </c>
      <c r="D278" s="44">
        <f>SUM(D264:D277)</f>
        <v>4</v>
      </c>
      <c r="E278" s="44">
        <f>SUM(E264:E277)</f>
        <v>5</v>
      </c>
      <c r="F278" s="46">
        <f>SUM(F264:F277)</f>
        <v>61</v>
      </c>
      <c r="G278" s="46">
        <f>SUM(G264:G277)</f>
        <v>60</v>
      </c>
      <c r="H278" s="46">
        <f>SUM(F278-G278)</f>
        <v>1</v>
      </c>
      <c r="I278" s="47">
        <f>SUM(I264:I277)</f>
        <v>13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landscape" paperSize="9" r:id="rId1"/>
  <ignoredErrors>
    <ignoredError sqref="H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7" sqref="B7:E7"/>
    </sheetView>
  </sheetViews>
  <sheetFormatPr defaultColWidth="11.421875" defaultRowHeight="12.75"/>
  <cols>
    <col min="1" max="1" width="12.7109375" style="0" customWidth="1"/>
    <col min="2" max="5" width="18.7109375" style="0" customWidth="1"/>
  </cols>
  <sheetData>
    <row r="1" spans="1:5" ht="24" customHeight="1">
      <c r="A1" s="165" t="s">
        <v>68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0">
        <v>39956</v>
      </c>
      <c r="B7" s="55" t="s">
        <v>15</v>
      </c>
      <c r="C7" s="7" t="s">
        <v>19</v>
      </c>
      <c r="D7" s="14" t="s">
        <v>53</v>
      </c>
      <c r="E7" s="10" t="s">
        <v>19</v>
      </c>
    </row>
    <row r="8" spans="1:5" ht="24" customHeight="1">
      <c r="A8" s="172"/>
      <c r="B8" s="8" t="s">
        <v>15</v>
      </c>
      <c r="C8" s="8" t="s">
        <v>8</v>
      </c>
      <c r="D8" s="15" t="s">
        <v>53</v>
      </c>
      <c r="E8" s="11" t="s">
        <v>8</v>
      </c>
    </row>
    <row r="9" spans="1:5" ht="24" customHeight="1">
      <c r="A9" s="172"/>
      <c r="B9" s="8" t="s">
        <v>15</v>
      </c>
      <c r="C9" s="8" t="s">
        <v>14</v>
      </c>
      <c r="D9" s="15" t="s">
        <v>53</v>
      </c>
      <c r="E9" s="11" t="s">
        <v>14</v>
      </c>
    </row>
    <row r="10" spans="1:5" ht="24" customHeight="1">
      <c r="A10" s="172"/>
      <c r="B10" s="8" t="s">
        <v>15</v>
      </c>
      <c r="C10" s="13" t="s">
        <v>18</v>
      </c>
      <c r="D10" s="15" t="s">
        <v>53</v>
      </c>
      <c r="E10" s="11" t="s">
        <v>18</v>
      </c>
    </row>
    <row r="11" spans="1:5" ht="24" customHeight="1">
      <c r="A11" s="172"/>
      <c r="B11" s="8" t="s">
        <v>15</v>
      </c>
      <c r="C11" s="8" t="s">
        <v>11</v>
      </c>
      <c r="D11" s="15" t="s">
        <v>53</v>
      </c>
      <c r="E11" s="11" t="s">
        <v>11</v>
      </c>
    </row>
    <row r="12" spans="1:5" ht="24" customHeight="1">
      <c r="A12" s="172"/>
      <c r="B12" s="8" t="s">
        <v>15</v>
      </c>
      <c r="C12" s="8" t="s">
        <v>21</v>
      </c>
      <c r="D12" s="15" t="s">
        <v>53</v>
      </c>
      <c r="E12" s="11" t="s">
        <v>21</v>
      </c>
    </row>
    <row r="13" spans="1:5" ht="24" customHeight="1">
      <c r="A13" s="172"/>
      <c r="B13" s="8" t="s">
        <v>20</v>
      </c>
      <c r="C13" s="48" t="s">
        <v>9</v>
      </c>
      <c r="D13" s="15" t="s">
        <v>55</v>
      </c>
      <c r="E13" s="11" t="s">
        <v>20</v>
      </c>
    </row>
    <row r="14" spans="1:5" ht="24" customHeight="1" thickBot="1">
      <c r="A14" s="171"/>
      <c r="B14" s="9" t="s">
        <v>13</v>
      </c>
      <c r="C14" s="9" t="s">
        <v>12</v>
      </c>
      <c r="D14" s="16" t="s">
        <v>55</v>
      </c>
      <c r="E14" s="12" t="s">
        <v>13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0">
        <v>39956</v>
      </c>
      <c r="B18" s="7" t="s">
        <v>21</v>
      </c>
      <c r="C18" s="7" t="s">
        <v>11</v>
      </c>
      <c r="D18" s="14" t="s">
        <v>50</v>
      </c>
      <c r="E18" s="10" t="s">
        <v>11</v>
      </c>
    </row>
    <row r="19" spans="1:5" ht="24" customHeight="1">
      <c r="A19" s="172"/>
      <c r="B19" s="8" t="s">
        <v>8</v>
      </c>
      <c r="C19" s="8" t="s">
        <v>13</v>
      </c>
      <c r="D19" s="15" t="s">
        <v>56</v>
      </c>
      <c r="E19" s="11" t="s">
        <v>13</v>
      </c>
    </row>
    <row r="20" spans="1:5" ht="24" customHeight="1">
      <c r="A20" s="172"/>
      <c r="B20" s="8" t="s">
        <v>20</v>
      </c>
      <c r="C20" s="13" t="s">
        <v>18</v>
      </c>
      <c r="D20" s="56" t="s">
        <v>54</v>
      </c>
      <c r="E20" s="57" t="s">
        <v>18</v>
      </c>
    </row>
    <row r="21" spans="1:5" ht="24" customHeight="1" thickBot="1">
      <c r="A21" s="171"/>
      <c r="B21" s="9" t="s">
        <v>19</v>
      </c>
      <c r="C21" s="9" t="s">
        <v>14</v>
      </c>
      <c r="D21" s="16" t="s">
        <v>57</v>
      </c>
      <c r="E21" s="12" t="s">
        <v>14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0">
        <v>39956</v>
      </c>
      <c r="B25" s="49" t="s">
        <v>13</v>
      </c>
      <c r="C25" s="7" t="s">
        <v>18</v>
      </c>
      <c r="D25" s="14" t="s">
        <v>58</v>
      </c>
      <c r="E25" s="10" t="s">
        <v>18</v>
      </c>
    </row>
    <row r="26" spans="1:5" ht="24" customHeight="1" thickBot="1">
      <c r="A26" s="171"/>
      <c r="B26" s="50" t="s">
        <v>11</v>
      </c>
      <c r="C26" s="9" t="s">
        <v>14</v>
      </c>
      <c r="D26" s="16" t="s">
        <v>55</v>
      </c>
      <c r="E26" s="12" t="s">
        <v>11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54">
        <v>39956</v>
      </c>
      <c r="B30" s="51" t="s">
        <v>11</v>
      </c>
      <c r="C30" s="51" t="s">
        <v>18</v>
      </c>
      <c r="D30" s="53" t="s">
        <v>59</v>
      </c>
      <c r="E30" s="52" t="s">
        <v>18</v>
      </c>
    </row>
  </sheetData>
  <sheetProtection password="8099" sheet="1"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/>
  <pageMargins left="0.5905511811023623" right="0.5905511811023623" top="0.3937007874015748" bottom="0.3937007874015748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2.7109375" style="0" customWidth="1"/>
    <col min="2" max="5" width="18.7109375" style="0" customWidth="1"/>
  </cols>
  <sheetData>
    <row r="1" spans="1:5" ht="24" customHeight="1">
      <c r="A1" s="165" t="s">
        <v>67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0">
        <v>40320</v>
      </c>
      <c r="B7" s="14" t="s">
        <v>15</v>
      </c>
      <c r="C7" s="14" t="s">
        <v>60</v>
      </c>
      <c r="D7" s="14" t="s">
        <v>53</v>
      </c>
      <c r="E7" s="60" t="s">
        <v>60</v>
      </c>
    </row>
    <row r="8" spans="1:5" ht="24" customHeight="1">
      <c r="A8" s="172"/>
      <c r="B8" s="15" t="s">
        <v>15</v>
      </c>
      <c r="C8" s="15" t="s">
        <v>17</v>
      </c>
      <c r="D8" s="15" t="s">
        <v>53</v>
      </c>
      <c r="E8" s="61" t="s">
        <v>17</v>
      </c>
    </row>
    <row r="9" spans="1:5" ht="24" customHeight="1">
      <c r="A9" s="172"/>
      <c r="B9" s="15" t="s">
        <v>15</v>
      </c>
      <c r="C9" s="15" t="s">
        <v>18</v>
      </c>
      <c r="D9" s="15" t="s">
        <v>53</v>
      </c>
      <c r="E9" s="61" t="s">
        <v>18</v>
      </c>
    </row>
    <row r="10" spans="1:5" ht="24" customHeight="1">
      <c r="A10" s="172"/>
      <c r="B10" s="15" t="s">
        <v>15</v>
      </c>
      <c r="C10" s="58" t="s">
        <v>11</v>
      </c>
      <c r="D10" s="15" t="s">
        <v>53</v>
      </c>
      <c r="E10" s="61" t="s">
        <v>11</v>
      </c>
    </row>
    <row r="11" spans="1:5" ht="24" customHeight="1">
      <c r="A11" s="172"/>
      <c r="B11" s="15" t="s">
        <v>15</v>
      </c>
      <c r="C11" s="15" t="s">
        <v>13</v>
      </c>
      <c r="D11" s="15" t="s">
        <v>53</v>
      </c>
      <c r="E11" s="61" t="s">
        <v>13</v>
      </c>
    </row>
    <row r="12" spans="1:5" ht="24" customHeight="1">
      <c r="A12" s="172"/>
      <c r="B12" s="15" t="s">
        <v>15</v>
      </c>
      <c r="C12" s="15" t="s">
        <v>14</v>
      </c>
      <c r="D12" s="15" t="s">
        <v>53</v>
      </c>
      <c r="E12" s="61" t="s">
        <v>14</v>
      </c>
    </row>
    <row r="13" spans="1:5" ht="24" customHeight="1">
      <c r="A13" s="172"/>
      <c r="B13" s="15" t="s">
        <v>15</v>
      </c>
      <c r="C13" s="59" t="s">
        <v>9</v>
      </c>
      <c r="D13" s="15" t="s">
        <v>53</v>
      </c>
      <c r="E13" s="62" t="s">
        <v>9</v>
      </c>
    </row>
    <row r="14" spans="1:5" ht="24" customHeight="1" thickBot="1">
      <c r="A14" s="171"/>
      <c r="B14" s="16" t="s">
        <v>15</v>
      </c>
      <c r="C14" s="16" t="s">
        <v>20</v>
      </c>
      <c r="D14" s="16" t="s">
        <v>53</v>
      </c>
      <c r="E14" s="63" t="s">
        <v>20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0">
        <v>40320</v>
      </c>
      <c r="B18" s="7" t="s">
        <v>60</v>
      </c>
      <c r="C18" s="7" t="s">
        <v>17</v>
      </c>
      <c r="D18" s="14" t="s">
        <v>34</v>
      </c>
      <c r="E18" s="10" t="s">
        <v>17</v>
      </c>
    </row>
    <row r="19" spans="1:5" ht="24" customHeight="1">
      <c r="A19" s="172"/>
      <c r="B19" s="8" t="s">
        <v>18</v>
      </c>
      <c r="C19" s="8" t="s">
        <v>11</v>
      </c>
      <c r="D19" s="15" t="s">
        <v>61</v>
      </c>
      <c r="E19" s="11" t="s">
        <v>11</v>
      </c>
    </row>
    <row r="20" spans="1:5" ht="24" customHeight="1">
      <c r="A20" s="172"/>
      <c r="B20" s="8" t="s">
        <v>13</v>
      </c>
      <c r="C20" s="13" t="s">
        <v>14</v>
      </c>
      <c r="D20" s="56" t="s">
        <v>62</v>
      </c>
      <c r="E20" s="57" t="s">
        <v>13</v>
      </c>
    </row>
    <row r="21" spans="1:5" ht="24" customHeight="1" thickBot="1">
      <c r="A21" s="171"/>
      <c r="B21" s="9" t="s">
        <v>9</v>
      </c>
      <c r="C21" s="9" t="s">
        <v>20</v>
      </c>
      <c r="D21" s="16" t="s">
        <v>63</v>
      </c>
      <c r="E21" s="12" t="s">
        <v>9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0">
        <v>40320</v>
      </c>
      <c r="B25" s="49" t="s">
        <v>11</v>
      </c>
      <c r="C25" s="7" t="s">
        <v>13</v>
      </c>
      <c r="D25" s="14" t="s">
        <v>64</v>
      </c>
      <c r="E25" s="10" t="s">
        <v>11</v>
      </c>
    </row>
    <row r="26" spans="1:5" ht="24" customHeight="1" thickBot="1">
      <c r="A26" s="171"/>
      <c r="B26" s="50" t="s">
        <v>9</v>
      </c>
      <c r="C26" s="9" t="s">
        <v>17</v>
      </c>
      <c r="D26" s="16" t="s">
        <v>34</v>
      </c>
      <c r="E26" s="12" t="s">
        <v>17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54">
        <v>40320</v>
      </c>
      <c r="B30" s="51" t="s">
        <v>11</v>
      </c>
      <c r="C30" s="51" t="s">
        <v>17</v>
      </c>
      <c r="D30" s="53" t="s">
        <v>65</v>
      </c>
      <c r="E30" s="52" t="s">
        <v>17</v>
      </c>
    </row>
  </sheetData>
  <sheetProtection password="8099" sheet="1"/>
  <mergeCells count="8">
    <mergeCell ref="A18:A21"/>
    <mergeCell ref="A23:E23"/>
    <mergeCell ref="A25:A26"/>
    <mergeCell ref="A28:E28"/>
    <mergeCell ref="A1:E1"/>
    <mergeCell ref="A5:E5"/>
    <mergeCell ref="A7:A14"/>
    <mergeCell ref="A16:E1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6" sqref="A16:E16"/>
    </sheetView>
  </sheetViews>
  <sheetFormatPr defaultColWidth="11.421875" defaultRowHeight="12.75"/>
  <cols>
    <col min="1" max="1" width="12.7109375" style="0" customWidth="1"/>
    <col min="2" max="5" width="18.7109375" style="0" customWidth="1"/>
  </cols>
  <sheetData>
    <row r="1" spans="1:5" ht="24" customHeight="1">
      <c r="A1" s="165" t="s">
        <v>66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0">
        <v>40684</v>
      </c>
      <c r="B7" s="14" t="s">
        <v>15</v>
      </c>
      <c r="C7" s="14" t="s">
        <v>15</v>
      </c>
      <c r="D7" s="14" t="s">
        <v>53</v>
      </c>
      <c r="E7" s="93" t="s">
        <v>15</v>
      </c>
    </row>
    <row r="8" spans="1:5" ht="24" customHeight="1">
      <c r="A8" s="172"/>
      <c r="B8" s="15" t="s">
        <v>15</v>
      </c>
      <c r="C8" s="15" t="s">
        <v>15</v>
      </c>
      <c r="D8" s="15" t="s">
        <v>53</v>
      </c>
      <c r="E8" s="94" t="s">
        <v>15</v>
      </c>
    </row>
    <row r="9" spans="1:5" ht="24" customHeight="1">
      <c r="A9" s="172"/>
      <c r="B9" s="15" t="s">
        <v>15</v>
      </c>
      <c r="C9" s="15" t="s">
        <v>15</v>
      </c>
      <c r="D9" s="15" t="s">
        <v>53</v>
      </c>
      <c r="E9" s="94" t="s">
        <v>15</v>
      </c>
    </row>
    <row r="10" spans="1:5" ht="24" customHeight="1">
      <c r="A10" s="172"/>
      <c r="B10" s="15" t="s">
        <v>15</v>
      </c>
      <c r="C10" s="15" t="s">
        <v>15</v>
      </c>
      <c r="D10" s="15" t="s">
        <v>53</v>
      </c>
      <c r="E10" s="94" t="s">
        <v>15</v>
      </c>
    </row>
    <row r="11" spans="1:5" ht="24" customHeight="1">
      <c r="A11" s="172"/>
      <c r="B11" s="15" t="s">
        <v>15</v>
      </c>
      <c r="C11" s="15" t="s">
        <v>15</v>
      </c>
      <c r="D11" s="15" t="s">
        <v>53</v>
      </c>
      <c r="E11" s="94" t="s">
        <v>15</v>
      </c>
    </row>
    <row r="12" spans="1:5" ht="24" customHeight="1">
      <c r="A12" s="172"/>
      <c r="B12" s="15" t="s">
        <v>15</v>
      </c>
      <c r="C12" s="15" t="s">
        <v>15</v>
      </c>
      <c r="D12" s="15" t="s">
        <v>53</v>
      </c>
      <c r="E12" s="94" t="s">
        <v>15</v>
      </c>
    </row>
    <row r="13" spans="1:5" ht="24" customHeight="1">
      <c r="A13" s="172"/>
      <c r="B13" s="15" t="s">
        <v>15</v>
      </c>
      <c r="C13" s="15" t="s">
        <v>15</v>
      </c>
      <c r="D13" s="15" t="s">
        <v>53</v>
      </c>
      <c r="E13" s="94" t="s">
        <v>15</v>
      </c>
    </row>
    <row r="14" spans="1:5" ht="24" customHeight="1" thickBot="1">
      <c r="A14" s="171"/>
      <c r="B14" s="16" t="s">
        <v>15</v>
      </c>
      <c r="C14" s="16" t="s">
        <v>15</v>
      </c>
      <c r="D14" s="16" t="s">
        <v>53</v>
      </c>
      <c r="E14" s="95" t="s">
        <v>15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0">
        <v>40684</v>
      </c>
      <c r="B18" s="7" t="s">
        <v>13</v>
      </c>
      <c r="C18" s="7" t="s">
        <v>9</v>
      </c>
      <c r="D18" s="14" t="s">
        <v>33</v>
      </c>
      <c r="E18" s="10" t="s">
        <v>13</v>
      </c>
    </row>
    <row r="19" spans="1:5" ht="24" customHeight="1">
      <c r="A19" s="172"/>
      <c r="B19" s="8" t="s">
        <v>17</v>
      </c>
      <c r="C19" s="8" t="s">
        <v>20</v>
      </c>
      <c r="D19" s="15" t="s">
        <v>78</v>
      </c>
      <c r="E19" s="11" t="s">
        <v>20</v>
      </c>
    </row>
    <row r="20" spans="1:5" ht="24" customHeight="1">
      <c r="A20" s="172"/>
      <c r="B20" s="8" t="s">
        <v>22</v>
      </c>
      <c r="C20" s="13" t="s">
        <v>14</v>
      </c>
      <c r="D20" s="56" t="s">
        <v>69</v>
      </c>
      <c r="E20" s="57" t="s">
        <v>14</v>
      </c>
    </row>
    <row r="21" spans="1:5" ht="24" customHeight="1" thickBot="1">
      <c r="A21" s="171"/>
      <c r="B21" s="9" t="s">
        <v>11</v>
      </c>
      <c r="C21" s="9" t="s">
        <v>15</v>
      </c>
      <c r="D21" s="16" t="s">
        <v>53</v>
      </c>
      <c r="E21" s="12" t="s">
        <v>11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0">
        <v>40684</v>
      </c>
      <c r="B25" s="49" t="s">
        <v>20</v>
      </c>
      <c r="C25" s="7" t="s">
        <v>14</v>
      </c>
      <c r="D25" s="14" t="s">
        <v>70</v>
      </c>
      <c r="E25" s="10" t="s">
        <v>14</v>
      </c>
    </row>
    <row r="26" spans="1:5" ht="24" customHeight="1" thickBot="1">
      <c r="A26" s="171"/>
      <c r="B26" s="50" t="s">
        <v>13</v>
      </c>
      <c r="C26" s="9" t="s">
        <v>11</v>
      </c>
      <c r="D26" s="16" t="s">
        <v>50</v>
      </c>
      <c r="E26" s="12" t="s">
        <v>11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54">
        <v>40684</v>
      </c>
      <c r="B30" s="51" t="s">
        <v>11</v>
      </c>
      <c r="C30" s="51" t="s">
        <v>14</v>
      </c>
      <c r="D30" s="53" t="s">
        <v>71</v>
      </c>
      <c r="E30" s="52" t="s">
        <v>14</v>
      </c>
    </row>
  </sheetData>
  <sheetProtection password="8099" sheet="1"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2.00390625" style="0" customWidth="1"/>
    <col min="2" max="5" width="18.7109375" style="0" customWidth="1"/>
  </cols>
  <sheetData>
    <row r="1" spans="1:5" ht="24" customHeight="1">
      <c r="A1" s="165" t="s">
        <v>73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3" t="s">
        <v>72</v>
      </c>
      <c r="B7" s="55" t="s">
        <v>15</v>
      </c>
      <c r="C7" s="55" t="s">
        <v>18</v>
      </c>
      <c r="D7" s="101" t="s">
        <v>53</v>
      </c>
      <c r="E7" s="102" t="s">
        <v>18</v>
      </c>
    </row>
    <row r="8" spans="1:5" ht="24" customHeight="1">
      <c r="A8" s="174"/>
      <c r="B8" s="8" t="s">
        <v>15</v>
      </c>
      <c r="C8" s="8" t="s">
        <v>21</v>
      </c>
      <c r="D8" s="15" t="s">
        <v>53</v>
      </c>
      <c r="E8" s="11" t="s">
        <v>21</v>
      </c>
    </row>
    <row r="9" spans="1:5" ht="24" customHeight="1">
      <c r="A9" s="174"/>
      <c r="B9" s="8" t="s">
        <v>15</v>
      </c>
      <c r="C9" s="8" t="s">
        <v>13</v>
      </c>
      <c r="D9" s="15" t="s">
        <v>53</v>
      </c>
      <c r="E9" s="11" t="s">
        <v>13</v>
      </c>
    </row>
    <row r="10" spans="1:5" ht="24" customHeight="1">
      <c r="A10" s="174"/>
      <c r="B10" s="8" t="s">
        <v>15</v>
      </c>
      <c r="C10" s="8" t="s">
        <v>16</v>
      </c>
      <c r="D10" s="15" t="s">
        <v>53</v>
      </c>
      <c r="E10" s="11" t="s">
        <v>16</v>
      </c>
    </row>
    <row r="11" spans="1:5" ht="24" customHeight="1">
      <c r="A11" s="174"/>
      <c r="B11" s="8" t="s">
        <v>15</v>
      </c>
      <c r="C11" s="8" t="s">
        <v>19</v>
      </c>
      <c r="D11" s="15" t="s">
        <v>53</v>
      </c>
      <c r="E11" s="11" t="s">
        <v>19</v>
      </c>
    </row>
    <row r="12" spans="1:5" ht="24" customHeight="1">
      <c r="A12" s="174"/>
      <c r="B12" s="15" t="s">
        <v>22</v>
      </c>
      <c r="C12" s="15" t="s">
        <v>74</v>
      </c>
      <c r="D12" s="15" t="s">
        <v>75</v>
      </c>
      <c r="E12" s="103" t="s">
        <v>20</v>
      </c>
    </row>
    <row r="13" spans="1:5" ht="24" customHeight="1">
      <c r="A13" s="174"/>
      <c r="B13" s="15" t="s">
        <v>23</v>
      </c>
      <c r="C13" s="15" t="s">
        <v>76</v>
      </c>
      <c r="D13" s="15" t="s">
        <v>59</v>
      </c>
      <c r="E13" s="103" t="s">
        <v>76</v>
      </c>
    </row>
    <row r="14" spans="1:5" ht="24" customHeight="1" thickBot="1">
      <c r="A14" s="175"/>
      <c r="B14" s="16" t="s">
        <v>9</v>
      </c>
      <c r="C14" s="16" t="s">
        <v>14</v>
      </c>
      <c r="D14" s="16" t="s">
        <v>29</v>
      </c>
      <c r="E14" s="104" t="s">
        <v>9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0" t="s">
        <v>72</v>
      </c>
      <c r="B18" s="7" t="s">
        <v>18</v>
      </c>
      <c r="C18" s="7" t="s">
        <v>9</v>
      </c>
      <c r="D18" s="14" t="s">
        <v>63</v>
      </c>
      <c r="E18" s="10" t="s">
        <v>18</v>
      </c>
    </row>
    <row r="19" spans="1:5" ht="24" customHeight="1">
      <c r="A19" s="172"/>
      <c r="B19" s="8" t="s">
        <v>21</v>
      </c>
      <c r="C19" s="8" t="s">
        <v>13</v>
      </c>
      <c r="D19" s="15" t="s">
        <v>55</v>
      </c>
      <c r="E19" s="11" t="s">
        <v>21</v>
      </c>
    </row>
    <row r="20" spans="1:5" ht="24" customHeight="1">
      <c r="A20" s="172"/>
      <c r="B20" s="8" t="s">
        <v>16</v>
      </c>
      <c r="C20" s="13" t="s">
        <v>9</v>
      </c>
      <c r="D20" s="56" t="s">
        <v>77</v>
      </c>
      <c r="E20" s="57" t="s">
        <v>16</v>
      </c>
    </row>
    <row r="21" spans="1:5" ht="24" customHeight="1" thickBot="1">
      <c r="A21" s="171"/>
      <c r="B21" s="9" t="s">
        <v>19</v>
      </c>
      <c r="C21" s="9" t="s">
        <v>76</v>
      </c>
      <c r="D21" s="16" t="s">
        <v>79</v>
      </c>
      <c r="E21" s="12" t="s">
        <v>80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0" t="s">
        <v>72</v>
      </c>
      <c r="B25" s="49" t="s">
        <v>18</v>
      </c>
      <c r="C25" s="7" t="s">
        <v>19</v>
      </c>
      <c r="D25" s="14" t="s">
        <v>81</v>
      </c>
      <c r="E25" s="10" t="s">
        <v>19</v>
      </c>
    </row>
    <row r="26" spans="1:5" ht="24" customHeight="1" thickBot="1">
      <c r="A26" s="171"/>
      <c r="B26" s="50" t="s">
        <v>16</v>
      </c>
      <c r="C26" s="9" t="s">
        <v>21</v>
      </c>
      <c r="D26" s="16" t="s">
        <v>54</v>
      </c>
      <c r="E26" s="12" t="s">
        <v>21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100" t="s">
        <v>72</v>
      </c>
      <c r="B30" s="51" t="s">
        <v>21</v>
      </c>
      <c r="C30" s="51" t="s">
        <v>19</v>
      </c>
      <c r="D30" s="53" t="s">
        <v>82</v>
      </c>
      <c r="E30" s="52" t="s">
        <v>21</v>
      </c>
    </row>
  </sheetData>
  <sheetProtection password="8099" sheet="1"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A4" sqref="A4"/>
    </sheetView>
  </sheetViews>
  <sheetFormatPr defaultColWidth="11.421875" defaultRowHeight="12.75"/>
  <cols>
    <col min="1" max="1" width="12.00390625" style="0" customWidth="1"/>
    <col min="2" max="5" width="18.7109375" style="0" customWidth="1"/>
  </cols>
  <sheetData>
    <row r="1" spans="1:5" ht="24" customHeight="1">
      <c r="A1" s="165" t="s">
        <v>88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3" t="s">
        <v>89</v>
      </c>
      <c r="B7" s="7" t="s">
        <v>15</v>
      </c>
      <c r="C7" s="55" t="s">
        <v>14</v>
      </c>
      <c r="D7" s="101" t="s">
        <v>53</v>
      </c>
      <c r="E7" s="110" t="s">
        <v>14</v>
      </c>
    </row>
    <row r="8" spans="1:5" ht="24" customHeight="1">
      <c r="A8" s="174"/>
      <c r="B8" s="8" t="s">
        <v>15</v>
      </c>
      <c r="C8" s="8" t="s">
        <v>18</v>
      </c>
      <c r="D8" s="15" t="s">
        <v>53</v>
      </c>
      <c r="E8" s="111" t="s">
        <v>18</v>
      </c>
    </row>
    <row r="9" spans="1:5" ht="24" customHeight="1">
      <c r="A9" s="174"/>
      <c r="B9" s="8" t="s">
        <v>15</v>
      </c>
      <c r="C9" s="8" t="s">
        <v>21</v>
      </c>
      <c r="D9" s="15" t="s">
        <v>53</v>
      </c>
      <c r="E9" s="111" t="s">
        <v>21</v>
      </c>
    </row>
    <row r="10" spans="1:5" ht="24" customHeight="1">
      <c r="A10" s="174"/>
      <c r="B10" s="8" t="s">
        <v>15</v>
      </c>
      <c r="C10" s="8" t="s">
        <v>23</v>
      </c>
      <c r="D10" s="15" t="s">
        <v>53</v>
      </c>
      <c r="E10" s="111" t="s">
        <v>23</v>
      </c>
    </row>
    <row r="11" spans="1:5" ht="24" customHeight="1">
      <c r="A11" s="174"/>
      <c r="B11" s="8" t="s">
        <v>15</v>
      </c>
      <c r="C11" s="8" t="s">
        <v>16</v>
      </c>
      <c r="D11" s="15" t="s">
        <v>53</v>
      </c>
      <c r="E11" s="111" t="s">
        <v>16</v>
      </c>
    </row>
    <row r="12" spans="1:5" ht="24" customHeight="1">
      <c r="A12" s="174"/>
      <c r="B12" s="8" t="s">
        <v>15</v>
      </c>
      <c r="C12" s="15" t="s">
        <v>9</v>
      </c>
      <c r="D12" s="15" t="s">
        <v>53</v>
      </c>
      <c r="E12" s="103" t="s">
        <v>9</v>
      </c>
    </row>
    <row r="13" spans="1:5" ht="24" customHeight="1">
      <c r="A13" s="174"/>
      <c r="B13" s="8" t="s">
        <v>15</v>
      </c>
      <c r="C13" s="15" t="s">
        <v>20</v>
      </c>
      <c r="D13" s="15" t="s">
        <v>53</v>
      </c>
      <c r="E13" s="103" t="s">
        <v>20</v>
      </c>
    </row>
    <row r="14" spans="1:5" ht="24" customHeight="1" thickBot="1">
      <c r="A14" s="175"/>
      <c r="B14" s="9" t="s">
        <v>19</v>
      </c>
      <c r="C14" s="16" t="s">
        <v>17</v>
      </c>
      <c r="D14" s="16" t="s">
        <v>90</v>
      </c>
      <c r="E14" s="112" t="s">
        <v>19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0" t="s">
        <v>89</v>
      </c>
      <c r="B18" s="7" t="s">
        <v>19</v>
      </c>
      <c r="C18" s="7" t="s">
        <v>14</v>
      </c>
      <c r="D18" s="14" t="s">
        <v>91</v>
      </c>
      <c r="E18" s="10" t="s">
        <v>19</v>
      </c>
    </row>
    <row r="19" spans="1:5" ht="24" customHeight="1">
      <c r="A19" s="172"/>
      <c r="B19" s="8" t="s">
        <v>18</v>
      </c>
      <c r="C19" s="8" t="s">
        <v>21</v>
      </c>
      <c r="D19" s="15" t="s">
        <v>92</v>
      </c>
      <c r="E19" s="11" t="s">
        <v>18</v>
      </c>
    </row>
    <row r="20" spans="1:5" ht="24" customHeight="1">
      <c r="A20" s="172"/>
      <c r="B20" s="8" t="s">
        <v>23</v>
      </c>
      <c r="C20" s="13" t="s">
        <v>16</v>
      </c>
      <c r="D20" s="56" t="s">
        <v>30</v>
      </c>
      <c r="E20" s="57" t="s">
        <v>16</v>
      </c>
    </row>
    <row r="21" spans="1:5" ht="24" customHeight="1" thickBot="1">
      <c r="A21" s="171"/>
      <c r="B21" s="9" t="s">
        <v>9</v>
      </c>
      <c r="C21" s="9" t="s">
        <v>20</v>
      </c>
      <c r="D21" s="16" t="s">
        <v>93</v>
      </c>
      <c r="E21" s="12" t="s">
        <v>9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0" t="s">
        <v>89</v>
      </c>
      <c r="B25" s="49" t="s">
        <v>94</v>
      </c>
      <c r="C25" s="7" t="s">
        <v>9</v>
      </c>
      <c r="D25" s="14" t="s">
        <v>28</v>
      </c>
      <c r="E25" s="10" t="s">
        <v>9</v>
      </c>
    </row>
    <row r="26" spans="1:5" ht="24" customHeight="1" thickBot="1">
      <c r="A26" s="171"/>
      <c r="B26" s="50" t="s">
        <v>16</v>
      </c>
      <c r="C26" s="9" t="s">
        <v>18</v>
      </c>
      <c r="D26" s="16" t="s">
        <v>95</v>
      </c>
      <c r="E26" s="12" t="s">
        <v>16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100" t="s">
        <v>89</v>
      </c>
      <c r="B30" s="51" t="s">
        <v>9</v>
      </c>
      <c r="C30" s="51" t="s">
        <v>16</v>
      </c>
      <c r="D30" s="53" t="s">
        <v>46</v>
      </c>
      <c r="E30" s="52" t="s">
        <v>9</v>
      </c>
    </row>
  </sheetData>
  <sheetProtection password="8099" sheet="1"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7" sqref="D7:E7"/>
    </sheetView>
  </sheetViews>
  <sheetFormatPr defaultColWidth="11.421875" defaultRowHeight="12.75"/>
  <cols>
    <col min="1" max="1" width="12.00390625" style="0" customWidth="1"/>
    <col min="2" max="5" width="18.7109375" style="0" customWidth="1"/>
  </cols>
  <sheetData>
    <row r="1" spans="1:5" ht="24" customHeight="1">
      <c r="A1" s="165" t="s">
        <v>96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3" t="s">
        <v>97</v>
      </c>
      <c r="B7" s="7" t="s">
        <v>15</v>
      </c>
      <c r="C7" s="7" t="s">
        <v>15</v>
      </c>
      <c r="D7" s="101" t="s">
        <v>53</v>
      </c>
      <c r="E7" s="117" t="s">
        <v>98</v>
      </c>
    </row>
    <row r="8" spans="1:5" ht="24" customHeight="1">
      <c r="A8" s="174"/>
      <c r="B8" s="8" t="s">
        <v>15</v>
      </c>
      <c r="C8" s="8" t="s">
        <v>15</v>
      </c>
      <c r="D8" s="15" t="s">
        <v>53</v>
      </c>
      <c r="E8" s="118" t="s">
        <v>98</v>
      </c>
    </row>
    <row r="9" spans="1:5" ht="24" customHeight="1">
      <c r="A9" s="174"/>
      <c r="B9" s="8" t="s">
        <v>15</v>
      </c>
      <c r="C9" s="8" t="s">
        <v>15</v>
      </c>
      <c r="D9" s="15" t="s">
        <v>53</v>
      </c>
      <c r="E9" s="118" t="s">
        <v>98</v>
      </c>
    </row>
    <row r="10" spans="1:5" ht="24" customHeight="1">
      <c r="A10" s="174"/>
      <c r="B10" s="8" t="s">
        <v>15</v>
      </c>
      <c r="C10" s="8" t="s">
        <v>15</v>
      </c>
      <c r="D10" s="15" t="s">
        <v>53</v>
      </c>
      <c r="E10" s="118" t="s">
        <v>98</v>
      </c>
    </row>
    <row r="11" spans="1:5" ht="24" customHeight="1">
      <c r="A11" s="174"/>
      <c r="B11" s="8" t="s">
        <v>15</v>
      </c>
      <c r="C11" s="8" t="s">
        <v>15</v>
      </c>
      <c r="D11" s="15" t="s">
        <v>53</v>
      </c>
      <c r="E11" s="118" t="s">
        <v>98</v>
      </c>
    </row>
    <row r="12" spans="1:5" ht="24" customHeight="1">
      <c r="A12" s="174"/>
      <c r="B12" s="8" t="s">
        <v>15</v>
      </c>
      <c r="C12" s="8" t="s">
        <v>15</v>
      </c>
      <c r="D12" s="15" t="s">
        <v>53</v>
      </c>
      <c r="E12" s="103" t="s">
        <v>98</v>
      </c>
    </row>
    <row r="13" spans="1:5" ht="24" customHeight="1">
      <c r="A13" s="174"/>
      <c r="B13" s="8" t="s">
        <v>15</v>
      </c>
      <c r="C13" s="8" t="s">
        <v>15</v>
      </c>
      <c r="D13" s="15" t="s">
        <v>53</v>
      </c>
      <c r="E13" s="103" t="s">
        <v>98</v>
      </c>
    </row>
    <row r="14" spans="1:5" ht="24" customHeight="1" thickBot="1">
      <c r="A14" s="175"/>
      <c r="B14" s="9" t="s">
        <v>15</v>
      </c>
      <c r="C14" s="9" t="s">
        <v>15</v>
      </c>
      <c r="D14" s="16" t="s">
        <v>53</v>
      </c>
      <c r="E14" s="119" t="s">
        <v>98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3" t="s">
        <v>97</v>
      </c>
      <c r="B18" s="7" t="s">
        <v>99</v>
      </c>
      <c r="C18" s="7" t="s">
        <v>100</v>
      </c>
      <c r="D18" s="14" t="s">
        <v>54</v>
      </c>
      <c r="E18" s="10" t="s">
        <v>100</v>
      </c>
    </row>
    <row r="19" spans="1:5" ht="24" customHeight="1">
      <c r="A19" s="174"/>
      <c r="B19" s="8" t="s">
        <v>22</v>
      </c>
      <c r="C19" s="8" t="s">
        <v>9</v>
      </c>
      <c r="D19" s="15" t="s">
        <v>95</v>
      </c>
      <c r="E19" s="11" t="s">
        <v>22</v>
      </c>
    </row>
    <row r="20" spans="1:5" ht="24" customHeight="1">
      <c r="A20" s="174"/>
      <c r="B20" s="8" t="s">
        <v>13</v>
      </c>
      <c r="C20" s="13" t="s">
        <v>17</v>
      </c>
      <c r="D20" s="56" t="s">
        <v>28</v>
      </c>
      <c r="E20" s="57" t="s">
        <v>17</v>
      </c>
    </row>
    <row r="21" spans="1:5" ht="24" customHeight="1" thickBot="1">
      <c r="A21" s="175"/>
      <c r="B21" s="9" t="s">
        <v>21</v>
      </c>
      <c r="C21" s="9" t="s">
        <v>14</v>
      </c>
      <c r="D21" s="16" t="s">
        <v>30</v>
      </c>
      <c r="E21" s="12" t="s">
        <v>14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3" t="s">
        <v>97</v>
      </c>
      <c r="B25" s="49" t="s">
        <v>14</v>
      </c>
      <c r="C25" s="7" t="s">
        <v>17</v>
      </c>
      <c r="D25" s="14" t="s">
        <v>50</v>
      </c>
      <c r="E25" s="10" t="s">
        <v>17</v>
      </c>
    </row>
    <row r="26" spans="1:5" ht="24" customHeight="1" thickBot="1">
      <c r="A26" s="175"/>
      <c r="B26" s="50" t="s">
        <v>22</v>
      </c>
      <c r="C26" s="9" t="s">
        <v>100</v>
      </c>
      <c r="D26" s="16" t="s">
        <v>62</v>
      </c>
      <c r="E26" s="12" t="s">
        <v>22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100" t="s">
        <v>97</v>
      </c>
      <c r="B30" s="51" t="s">
        <v>17</v>
      </c>
      <c r="C30" s="51" t="s">
        <v>22</v>
      </c>
      <c r="D30" s="53" t="s">
        <v>30</v>
      </c>
      <c r="E30" s="52" t="s">
        <v>22</v>
      </c>
    </row>
  </sheetData>
  <sheetProtection password="8099" sheet="1"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2.00390625" style="0" customWidth="1"/>
    <col min="2" max="5" width="18.7109375" style="0" customWidth="1"/>
  </cols>
  <sheetData>
    <row r="1" spans="1:5" ht="24" customHeight="1">
      <c r="A1" s="165" t="s">
        <v>103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3" t="s">
        <v>102</v>
      </c>
      <c r="B7" s="7" t="s">
        <v>15</v>
      </c>
      <c r="C7" s="7" t="s">
        <v>20</v>
      </c>
      <c r="D7" s="101" t="s">
        <v>53</v>
      </c>
      <c r="E7" s="117" t="s">
        <v>20</v>
      </c>
    </row>
    <row r="8" spans="1:5" ht="24" customHeight="1">
      <c r="A8" s="174"/>
      <c r="B8" s="8" t="s">
        <v>15</v>
      </c>
      <c r="C8" s="8" t="s">
        <v>9</v>
      </c>
      <c r="D8" s="15" t="s">
        <v>53</v>
      </c>
      <c r="E8" s="118" t="s">
        <v>9</v>
      </c>
    </row>
    <row r="9" spans="1:5" ht="24" customHeight="1">
      <c r="A9" s="174"/>
      <c r="B9" s="8" t="s">
        <v>15</v>
      </c>
      <c r="C9" s="8" t="s">
        <v>8</v>
      </c>
      <c r="D9" s="15" t="s">
        <v>53</v>
      </c>
      <c r="E9" s="118" t="s">
        <v>8</v>
      </c>
    </row>
    <row r="10" spans="1:5" ht="24" customHeight="1">
      <c r="A10" s="174"/>
      <c r="B10" s="8" t="s">
        <v>15</v>
      </c>
      <c r="C10" s="8" t="s">
        <v>21</v>
      </c>
      <c r="D10" s="15" t="s">
        <v>53</v>
      </c>
      <c r="E10" s="118" t="s">
        <v>21</v>
      </c>
    </row>
    <row r="11" spans="1:5" ht="24" customHeight="1">
      <c r="A11" s="174"/>
      <c r="B11" s="8" t="s">
        <v>15</v>
      </c>
      <c r="C11" s="8" t="s">
        <v>14</v>
      </c>
      <c r="D11" s="15" t="s">
        <v>53</v>
      </c>
      <c r="E11" s="118" t="s">
        <v>14</v>
      </c>
    </row>
    <row r="12" spans="1:5" ht="24" customHeight="1">
      <c r="A12" s="174"/>
      <c r="B12" s="8" t="s">
        <v>17</v>
      </c>
      <c r="C12" s="8" t="s">
        <v>11</v>
      </c>
      <c r="D12" s="15" t="s">
        <v>55</v>
      </c>
      <c r="E12" s="103" t="s">
        <v>17</v>
      </c>
    </row>
    <row r="13" spans="1:5" ht="24" customHeight="1">
      <c r="A13" s="174"/>
      <c r="B13" s="8" t="s">
        <v>19</v>
      </c>
      <c r="C13" s="8" t="s">
        <v>16</v>
      </c>
      <c r="D13" s="15" t="s">
        <v>55</v>
      </c>
      <c r="E13" s="103" t="s">
        <v>19</v>
      </c>
    </row>
    <row r="14" spans="1:5" ht="24" customHeight="1" thickBot="1">
      <c r="A14" s="175"/>
      <c r="B14" s="9" t="s">
        <v>13</v>
      </c>
      <c r="C14" s="9" t="s">
        <v>18</v>
      </c>
      <c r="D14" s="16" t="s">
        <v>104</v>
      </c>
      <c r="E14" s="119" t="s">
        <v>18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3" t="s">
        <v>102</v>
      </c>
      <c r="B18" s="7" t="s">
        <v>17</v>
      </c>
      <c r="C18" s="7" t="s">
        <v>19</v>
      </c>
      <c r="D18" s="14" t="s">
        <v>105</v>
      </c>
      <c r="E18" s="10" t="s">
        <v>17</v>
      </c>
    </row>
    <row r="19" spans="1:5" ht="24" customHeight="1">
      <c r="A19" s="174"/>
      <c r="B19" s="8" t="s">
        <v>20</v>
      </c>
      <c r="C19" s="8" t="s">
        <v>9</v>
      </c>
      <c r="D19" s="15" t="s">
        <v>28</v>
      </c>
      <c r="E19" s="11" t="s">
        <v>9</v>
      </c>
    </row>
    <row r="20" spans="1:5" ht="24" customHeight="1">
      <c r="A20" s="174"/>
      <c r="B20" s="8" t="s">
        <v>18</v>
      </c>
      <c r="C20" s="13" t="s">
        <v>8</v>
      </c>
      <c r="D20" s="56" t="s">
        <v>31</v>
      </c>
      <c r="E20" s="57" t="s">
        <v>18</v>
      </c>
    </row>
    <row r="21" spans="1:5" ht="24" customHeight="1" thickBot="1">
      <c r="A21" s="175"/>
      <c r="B21" s="9" t="s">
        <v>21</v>
      </c>
      <c r="C21" s="9" t="s">
        <v>14</v>
      </c>
      <c r="D21" s="16" t="s">
        <v>106</v>
      </c>
      <c r="E21" s="12" t="s">
        <v>14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3" t="s">
        <v>102</v>
      </c>
      <c r="B25" s="49" t="s">
        <v>17</v>
      </c>
      <c r="C25" s="7" t="s">
        <v>14</v>
      </c>
      <c r="D25" s="14" t="s">
        <v>107</v>
      </c>
      <c r="E25" s="10" t="s">
        <v>14</v>
      </c>
    </row>
    <row r="26" spans="1:5" ht="24" customHeight="1" thickBot="1">
      <c r="A26" s="175"/>
      <c r="B26" s="50" t="s">
        <v>18</v>
      </c>
      <c r="C26" s="9" t="s">
        <v>9</v>
      </c>
      <c r="D26" s="16" t="s">
        <v>56</v>
      </c>
      <c r="E26" s="12" t="s">
        <v>108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100" t="s">
        <v>102</v>
      </c>
      <c r="B30" s="51" t="s">
        <v>14</v>
      </c>
      <c r="C30" s="51" t="s">
        <v>9</v>
      </c>
      <c r="D30" s="53" t="s">
        <v>109</v>
      </c>
      <c r="E30" s="52" t="s">
        <v>14</v>
      </c>
    </row>
  </sheetData>
  <sheetProtection password="8099" sheet="1"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2.00390625" style="0" customWidth="1"/>
    <col min="2" max="5" width="18.7109375" style="0" customWidth="1"/>
  </cols>
  <sheetData>
    <row r="1" spans="1:5" ht="24" customHeight="1">
      <c r="A1" s="165" t="s">
        <v>110</v>
      </c>
      <c r="B1" s="165"/>
      <c r="C1" s="165"/>
      <c r="D1" s="165"/>
      <c r="E1" s="165"/>
    </row>
    <row r="2" spans="1:5" ht="24" customHeight="1" thickBot="1">
      <c r="A2" s="1"/>
      <c r="B2" s="1"/>
      <c r="C2" s="1"/>
      <c r="D2" s="1"/>
      <c r="E2" s="1"/>
    </row>
    <row r="3" spans="1:5" s="2" customFormat="1" ht="24" customHeight="1" thickBot="1">
      <c r="A3" s="3" t="s">
        <v>4</v>
      </c>
      <c r="B3" s="4" t="s">
        <v>5</v>
      </c>
      <c r="C3" s="4" t="s">
        <v>6</v>
      </c>
      <c r="D3" s="4" t="s">
        <v>7</v>
      </c>
      <c r="E3" s="5" t="s">
        <v>10</v>
      </c>
    </row>
    <row r="4" ht="24" customHeight="1"/>
    <row r="5" spans="1:5" ht="24" customHeight="1">
      <c r="A5" s="166" t="s">
        <v>0</v>
      </c>
      <c r="B5" s="166"/>
      <c r="C5" s="166"/>
      <c r="D5" s="166"/>
      <c r="E5" s="166"/>
    </row>
    <row r="6" ht="24" customHeight="1" thickBot="1"/>
    <row r="7" spans="1:5" ht="24" customHeight="1">
      <c r="A7" s="176" t="s">
        <v>111</v>
      </c>
      <c r="B7" s="7" t="s">
        <v>15</v>
      </c>
      <c r="C7" s="7" t="s">
        <v>8</v>
      </c>
      <c r="D7" s="101" t="s">
        <v>53</v>
      </c>
      <c r="E7" s="117" t="s">
        <v>8</v>
      </c>
    </row>
    <row r="8" spans="1:5" ht="24" customHeight="1">
      <c r="A8" s="178"/>
      <c r="B8" s="8" t="s">
        <v>15</v>
      </c>
      <c r="C8" s="8" t="s">
        <v>76</v>
      </c>
      <c r="D8" s="15" t="s">
        <v>53</v>
      </c>
      <c r="E8" s="118" t="s">
        <v>76</v>
      </c>
    </row>
    <row r="9" spans="1:5" ht="24" customHeight="1">
      <c r="A9" s="178"/>
      <c r="B9" s="8" t="s">
        <v>15</v>
      </c>
      <c r="C9" s="8" t="s">
        <v>19</v>
      </c>
      <c r="D9" s="15" t="s">
        <v>53</v>
      </c>
      <c r="E9" s="118" t="s">
        <v>19</v>
      </c>
    </row>
    <row r="10" spans="1:5" ht="24" customHeight="1">
      <c r="A10" s="178"/>
      <c r="B10" s="8" t="s">
        <v>15</v>
      </c>
      <c r="C10" s="8" t="s">
        <v>17</v>
      </c>
      <c r="D10" s="15" t="s">
        <v>53</v>
      </c>
      <c r="E10" s="118" t="s">
        <v>17</v>
      </c>
    </row>
    <row r="11" spans="1:5" ht="24" customHeight="1">
      <c r="A11" s="178"/>
      <c r="B11" s="8" t="s">
        <v>14</v>
      </c>
      <c r="C11" s="8" t="s">
        <v>9</v>
      </c>
      <c r="D11" s="15" t="s">
        <v>132</v>
      </c>
      <c r="E11" s="118" t="s">
        <v>14</v>
      </c>
    </row>
    <row r="12" spans="1:5" ht="24" customHeight="1">
      <c r="A12" s="178"/>
      <c r="B12" s="8" t="s">
        <v>21</v>
      </c>
      <c r="C12" s="8" t="s">
        <v>13</v>
      </c>
      <c r="D12" s="15" t="s">
        <v>114</v>
      </c>
      <c r="E12" s="103" t="s">
        <v>13</v>
      </c>
    </row>
    <row r="13" spans="1:5" ht="24" customHeight="1">
      <c r="A13" s="178"/>
      <c r="B13" s="8" t="s">
        <v>11</v>
      </c>
      <c r="C13" s="8" t="s">
        <v>16</v>
      </c>
      <c r="D13" s="15" t="s">
        <v>113</v>
      </c>
      <c r="E13" s="103" t="s">
        <v>16</v>
      </c>
    </row>
    <row r="14" spans="1:5" ht="24" customHeight="1" thickBot="1">
      <c r="A14" s="177"/>
      <c r="B14" s="9" t="s">
        <v>18</v>
      </c>
      <c r="C14" s="9" t="s">
        <v>23</v>
      </c>
      <c r="D14" s="16" t="s">
        <v>112</v>
      </c>
      <c r="E14" s="119" t="s">
        <v>23</v>
      </c>
    </row>
    <row r="15" ht="24" customHeight="1"/>
    <row r="16" spans="1:5" ht="24" customHeight="1">
      <c r="A16" s="166" t="s">
        <v>1</v>
      </c>
      <c r="B16" s="166"/>
      <c r="C16" s="166"/>
      <c r="D16" s="166"/>
      <c r="E16" s="166"/>
    </row>
    <row r="17" ht="24" customHeight="1" thickBot="1"/>
    <row r="18" spans="1:5" ht="24" customHeight="1">
      <c r="A18" s="176" t="s">
        <v>111</v>
      </c>
      <c r="B18" s="7" t="s">
        <v>16</v>
      </c>
      <c r="C18" s="7" t="s">
        <v>8</v>
      </c>
      <c r="D18" s="14" t="s">
        <v>115</v>
      </c>
      <c r="E18" s="117" t="s">
        <v>8</v>
      </c>
    </row>
    <row r="19" spans="1:5" ht="24" customHeight="1">
      <c r="A19" s="178"/>
      <c r="B19" s="8" t="s">
        <v>13</v>
      </c>
      <c r="C19" s="8" t="s">
        <v>14</v>
      </c>
      <c r="D19" s="15" t="s">
        <v>59</v>
      </c>
      <c r="E19" s="11" t="s">
        <v>14</v>
      </c>
    </row>
    <row r="20" spans="1:5" ht="24" customHeight="1">
      <c r="A20" s="178"/>
      <c r="B20" s="8" t="s">
        <v>23</v>
      </c>
      <c r="C20" s="13" t="s">
        <v>76</v>
      </c>
      <c r="D20" s="56" t="s">
        <v>116</v>
      </c>
      <c r="E20" s="57" t="s">
        <v>76</v>
      </c>
    </row>
    <row r="21" spans="1:5" ht="24" customHeight="1" thickBot="1">
      <c r="A21" s="177"/>
      <c r="B21" s="9" t="s">
        <v>19</v>
      </c>
      <c r="C21" s="9" t="s">
        <v>17</v>
      </c>
      <c r="D21" s="16" t="s">
        <v>65</v>
      </c>
      <c r="E21" s="12" t="s">
        <v>17</v>
      </c>
    </row>
    <row r="22" ht="24" customHeight="1"/>
    <row r="23" spans="1:5" ht="24" customHeight="1">
      <c r="A23" s="166" t="s">
        <v>3</v>
      </c>
      <c r="B23" s="166"/>
      <c r="C23" s="166"/>
      <c r="D23" s="166"/>
      <c r="E23" s="166"/>
    </row>
    <row r="24" ht="24" customHeight="1" thickBot="1"/>
    <row r="25" spans="1:5" ht="24" customHeight="1">
      <c r="A25" s="176" t="s">
        <v>111</v>
      </c>
      <c r="B25" s="49" t="s">
        <v>17</v>
      </c>
      <c r="C25" s="7" t="s">
        <v>76</v>
      </c>
      <c r="D25" s="14" t="s">
        <v>75</v>
      </c>
      <c r="E25" s="10" t="s">
        <v>76</v>
      </c>
    </row>
    <row r="26" spans="1:5" ht="24" customHeight="1" thickBot="1">
      <c r="A26" s="177"/>
      <c r="B26" s="50" t="s">
        <v>8</v>
      </c>
      <c r="C26" s="9" t="s">
        <v>14</v>
      </c>
      <c r="D26" s="16" t="s">
        <v>82</v>
      </c>
      <c r="E26" s="12" t="s">
        <v>8</v>
      </c>
    </row>
    <row r="27" ht="24" customHeight="1"/>
    <row r="28" spans="1:5" s="2" customFormat="1" ht="24" customHeight="1">
      <c r="A28" s="166" t="s">
        <v>2</v>
      </c>
      <c r="B28" s="166"/>
      <c r="C28" s="166"/>
      <c r="D28" s="166"/>
      <c r="E28" s="166"/>
    </row>
    <row r="29" ht="24" customHeight="1" thickBot="1"/>
    <row r="30" spans="1:5" ht="24" customHeight="1" thickBot="1">
      <c r="A30" s="142" t="s">
        <v>111</v>
      </c>
      <c r="B30" s="51" t="s">
        <v>76</v>
      </c>
      <c r="C30" s="51" t="s">
        <v>8</v>
      </c>
      <c r="D30" s="53" t="s">
        <v>117</v>
      </c>
      <c r="E30" s="52" t="s">
        <v>8</v>
      </c>
    </row>
  </sheetData>
  <sheetProtection password="8099" sheet="1"/>
  <mergeCells count="8">
    <mergeCell ref="A25:A26"/>
    <mergeCell ref="A28:E28"/>
    <mergeCell ref="A1:E1"/>
    <mergeCell ref="A5:E5"/>
    <mergeCell ref="A7:A14"/>
    <mergeCell ref="A16:E16"/>
    <mergeCell ref="A18:A21"/>
    <mergeCell ref="A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Mertens</dc:creator>
  <cp:keywords/>
  <dc:description/>
  <cp:lastModifiedBy>Thomas Mertens</cp:lastModifiedBy>
  <cp:lastPrinted>2022-12-15T21:09:08Z</cp:lastPrinted>
  <dcterms:created xsi:type="dcterms:W3CDTF">2005-11-19T11:23:21Z</dcterms:created>
  <dcterms:modified xsi:type="dcterms:W3CDTF">2023-01-02T18:13:11Z</dcterms:modified>
  <cp:category/>
  <cp:version/>
  <cp:contentType/>
  <cp:contentStatus/>
</cp:coreProperties>
</file>